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6D8D929D-781C-4CDE-8A77-C58E6E1B4B9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F9" i="1"/>
  <c r="F10" i="1"/>
  <c r="F11" i="1"/>
  <c r="F12" i="1"/>
  <c r="F13" i="1"/>
  <c r="F14" i="1"/>
  <c r="F15" i="1"/>
  <c r="F16" i="1"/>
  <c r="F17" i="1"/>
  <c r="F18" i="1"/>
  <c r="I17" i="1"/>
  <c r="J12" i="1"/>
  <c r="J9" i="1" s="1"/>
  <c r="J11" i="1"/>
  <c r="J10" i="1"/>
  <c r="L9" i="1"/>
  <c r="M9" i="1"/>
  <c r="S9" i="1"/>
  <c r="Y9" i="1"/>
  <c r="AE9" i="1"/>
  <c r="Q12" i="1"/>
  <c r="K10" i="1"/>
  <c r="I10" i="1" s="1"/>
  <c r="L10" i="1"/>
  <c r="M10" i="1"/>
  <c r="N10" i="1"/>
  <c r="N9" i="1" s="1"/>
  <c r="O10" i="1"/>
  <c r="O9" i="1" s="1"/>
  <c r="P10" i="1"/>
  <c r="P9" i="1" s="1"/>
  <c r="Q10" i="1"/>
  <c r="Q9" i="1" s="1"/>
  <c r="R10" i="1"/>
  <c r="S10" i="1"/>
  <c r="T10" i="1"/>
  <c r="T9" i="1" s="1"/>
  <c r="U10" i="1"/>
  <c r="U9" i="1" s="1"/>
  <c r="V10" i="1"/>
  <c r="V9" i="1" s="1"/>
  <c r="W10" i="1"/>
  <c r="W9" i="1" s="1"/>
  <c r="X10" i="1"/>
  <c r="Y10" i="1"/>
  <c r="Z10" i="1"/>
  <c r="Z9" i="1" s="1"/>
  <c r="AA10" i="1"/>
  <c r="AA9" i="1" s="1"/>
  <c r="AB10" i="1"/>
  <c r="AB9" i="1" s="1"/>
  <c r="AC10" i="1"/>
  <c r="AC9" i="1" s="1"/>
  <c r="AD10" i="1"/>
  <c r="AE10" i="1"/>
  <c r="K11" i="1"/>
  <c r="I11" i="1" s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K12" i="1"/>
  <c r="L12" i="1"/>
  <c r="M12" i="1"/>
  <c r="N12" i="1"/>
  <c r="O12" i="1"/>
  <c r="P12" i="1"/>
  <c r="R12" i="1"/>
  <c r="R9" i="1" s="1"/>
  <c r="S12" i="1"/>
  <c r="T12" i="1"/>
  <c r="U12" i="1"/>
  <c r="V12" i="1"/>
  <c r="W12" i="1"/>
  <c r="X12" i="1"/>
  <c r="X9" i="1" s="1"/>
  <c r="Y12" i="1"/>
  <c r="Z12" i="1"/>
  <c r="AA12" i="1"/>
  <c r="AB12" i="1"/>
  <c r="AC12" i="1"/>
  <c r="AD12" i="1"/>
  <c r="AD9" i="1" s="1"/>
  <c r="AE12" i="1"/>
  <c r="I14" i="1"/>
  <c r="I15" i="1"/>
  <c r="I16" i="1"/>
  <c r="I18" i="1"/>
  <c r="I13" i="1"/>
  <c r="I12" i="1" l="1"/>
  <c r="I9" i="1" s="1"/>
  <c r="K9" i="1"/>
</calcChain>
</file>

<file path=xl/sharedStrings.xml><?xml version="1.0" encoding="utf-8"?>
<sst xmlns="http://schemas.openxmlformats.org/spreadsheetml/2006/main" count="64" uniqueCount="59">
  <si>
    <t>2233-03-01-2</t>
  </si>
  <si>
    <r>
      <rPr>
        <sz val="12"/>
        <color rgb="FF000000"/>
        <rFont val="標楷體"/>
        <family val="4"/>
        <charset val="136"/>
      </rPr>
      <t>公開類</t>
    </r>
  </si>
  <si>
    <r>
      <rPr>
        <sz val="12"/>
        <color rgb="FF000000"/>
        <rFont val="標楷體"/>
        <family val="4"/>
        <charset val="136"/>
      </rPr>
      <t>年報</t>
    </r>
  </si>
  <si>
    <r>
      <rPr>
        <sz val="16"/>
        <color rgb="FF000000"/>
        <rFont val="標楷體"/>
        <family val="4"/>
        <charset val="136"/>
      </rPr>
      <t>連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江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縣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苗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圃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育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苗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數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量</t>
    </r>
  </si>
  <si>
    <r>
      <rPr>
        <sz val="12"/>
        <color rgb="FF000000"/>
        <rFont val="標楷體"/>
        <family val="4"/>
        <charset val="136"/>
      </rPr>
      <t>單位</t>
    </r>
  </si>
  <si>
    <r>
      <rPr>
        <sz val="11"/>
        <color rgb="FF000000"/>
        <rFont val="標楷體"/>
        <family val="4"/>
        <charset val="136"/>
      </rPr>
      <t>計畫號碼</t>
    </r>
  </si>
  <si>
    <r>
      <rPr>
        <sz val="11"/>
        <color rgb="FF000000"/>
        <rFont val="標楷體"/>
        <family val="4"/>
        <charset val="136"/>
      </rPr>
      <t>所有權別</t>
    </r>
  </si>
  <si>
    <r>
      <rPr>
        <sz val="12"/>
        <color rgb="FF000000"/>
        <rFont val="標楷體"/>
        <family val="4"/>
        <charset val="136"/>
      </rPr>
      <t>育苗面積</t>
    </r>
  </si>
  <si>
    <r>
      <rPr>
        <sz val="12"/>
        <color rgb="FF000000"/>
        <rFont val="標楷體"/>
        <family val="4"/>
        <charset val="136"/>
      </rPr>
      <t>苗床面積</t>
    </r>
  </si>
  <si>
    <r>
      <rPr>
        <sz val="11"/>
        <color rgb="FF000000"/>
        <rFont val="標楷體"/>
        <family val="4"/>
        <charset val="136"/>
      </rPr>
      <t>附屬地面積</t>
    </r>
  </si>
  <si>
    <r>
      <rPr>
        <sz val="12"/>
        <color rgb="FF000000"/>
        <rFont val="標楷體"/>
        <family val="4"/>
        <charset val="136"/>
      </rPr>
      <t>苗木株數</t>
    </r>
  </si>
  <si>
    <r>
      <rPr>
        <sz val="12"/>
        <color rgb="FF000000"/>
        <rFont val="標楷體"/>
        <family val="4"/>
        <charset val="136"/>
      </rPr>
      <t>合計</t>
    </r>
  </si>
  <si>
    <r>
      <rPr>
        <sz val="10"/>
        <color rgb="FF000000"/>
        <rFont val="標楷體"/>
        <family val="4"/>
        <charset val="136"/>
      </rPr>
      <t>總
計</t>
    </r>
  </si>
  <si>
    <r>
      <rPr>
        <sz val="10"/>
        <color rgb="FF000000"/>
        <rFont val="標楷體"/>
        <family val="4"/>
        <charset val="136"/>
      </rPr>
      <t>合計</t>
    </r>
  </si>
  <si>
    <r>
      <rPr>
        <sz val="10"/>
        <color rgb="FF000000"/>
        <rFont val="標楷體"/>
        <family val="4"/>
        <charset val="136"/>
      </rPr>
      <t>已出栽</t>
    </r>
  </si>
  <si>
    <r>
      <rPr>
        <sz val="10"/>
        <color rgb="FF000000"/>
        <rFont val="標楷體"/>
        <family val="4"/>
        <charset val="136"/>
      </rPr>
      <t>可出栽</t>
    </r>
  </si>
  <si>
    <r>
      <rPr>
        <sz val="10"/>
        <color rgb="FF000000"/>
        <rFont val="標楷體"/>
        <family val="4"/>
        <charset val="136"/>
      </rPr>
      <t>不可出栽</t>
    </r>
  </si>
  <si>
    <r>
      <rPr>
        <sz val="12"/>
        <color rgb="FF000000"/>
        <rFont val="標楷體"/>
        <family val="4"/>
        <charset val="136"/>
      </rPr>
      <t>填表</t>
    </r>
  </si>
  <si>
    <r>
      <rPr>
        <sz val="12"/>
        <color rgb="FF000000"/>
        <rFont val="標楷體"/>
        <family val="4"/>
        <charset val="136"/>
      </rPr>
      <t>審核</t>
    </r>
  </si>
  <si>
    <r>
      <rPr>
        <sz val="12"/>
        <color rgb="FF000000"/>
        <rFont val="標楷體"/>
        <family val="4"/>
        <charset val="136"/>
      </rPr>
      <t>主辦業務人員</t>
    </r>
  </si>
  <si>
    <r>
      <rPr>
        <sz val="12"/>
        <color rgb="FF000000"/>
        <rFont val="標楷體"/>
        <family val="4"/>
        <charset val="136"/>
      </rPr>
      <t>機關長官</t>
    </r>
  </si>
  <si>
    <r>
      <rPr>
        <sz val="12"/>
        <color rgb="FF000000"/>
        <rFont val="標楷體"/>
        <family val="4"/>
        <charset val="136"/>
      </rPr>
      <t>主辦統計人員</t>
    </r>
  </si>
  <si>
    <r>
      <rPr>
        <sz val="12"/>
        <color rgb="FF000000"/>
        <rFont val="標楷體"/>
        <family val="4"/>
        <charset val="136"/>
      </rPr>
      <t>註：本表育苗面積及數量不含相關造林計畫部分。</t>
    </r>
  </si>
  <si>
    <r>
      <rPr>
        <sz val="12"/>
        <color rgb="FF000000"/>
        <rFont val="標楷體"/>
        <family val="4"/>
        <charset val="136"/>
      </rPr>
      <t>面積：平方公尺</t>
    </r>
    <phoneticPr fontId="10" type="noConversion"/>
  </si>
  <si>
    <r>
      <rPr>
        <sz val="12"/>
        <color rgb="FF000000"/>
        <rFont val="標楷體"/>
        <family val="4"/>
        <charset val="136"/>
      </rPr>
      <t>株數：株</t>
    </r>
    <phoneticPr fontId="10" type="noConversion"/>
  </si>
  <si>
    <r>
      <rPr>
        <sz val="12"/>
        <color rgb="FF000000"/>
        <rFont val="標楷體"/>
        <family val="4"/>
        <charset val="136"/>
      </rPr>
      <t>海桐</t>
    </r>
    <phoneticPr fontId="10" type="noConversion"/>
  </si>
  <si>
    <r>
      <rPr>
        <sz val="12"/>
        <color rgb="FF000000"/>
        <rFont val="標楷體"/>
        <family val="4"/>
        <charset val="136"/>
      </rPr>
      <t>日本衛矛</t>
    </r>
    <phoneticPr fontId="10" type="noConversion"/>
  </si>
  <si>
    <r>
      <rPr>
        <sz val="12"/>
        <color rgb="FF000000"/>
        <rFont val="標楷體"/>
        <family val="4"/>
        <charset val="136"/>
      </rPr>
      <t>石斑木</t>
    </r>
    <phoneticPr fontId="10" type="noConversion"/>
  </si>
  <si>
    <r>
      <rPr>
        <sz val="12"/>
        <color rgb="FF000000"/>
        <rFont val="標楷體"/>
        <family val="4"/>
        <charset val="136"/>
      </rPr>
      <t>香草</t>
    </r>
    <phoneticPr fontId="10" type="noConversion"/>
  </si>
  <si>
    <r>
      <rPr>
        <sz val="12"/>
        <color rgb="FF000000"/>
        <rFont val="標楷體"/>
        <family val="4"/>
        <charset val="136"/>
      </rPr>
      <t>紅花石蒜</t>
    </r>
    <phoneticPr fontId="10" type="noConversion"/>
  </si>
  <si>
    <r>
      <rPr>
        <sz val="12"/>
        <color rgb="FF000000"/>
        <rFont val="標楷體"/>
        <family val="4"/>
        <charset val="136"/>
      </rPr>
      <t>豆梨</t>
    </r>
    <phoneticPr fontId="10" type="noConversion"/>
  </si>
  <si>
    <r>
      <rPr>
        <sz val="12"/>
        <color rgb="FF000000"/>
        <rFont val="標楷體"/>
        <family val="4"/>
        <charset val="136"/>
      </rPr>
      <t>紅藍石蒜</t>
    </r>
    <phoneticPr fontId="10" type="noConversion"/>
  </si>
  <si>
    <r>
      <rPr>
        <sz val="12"/>
        <color rgb="FF000000"/>
        <rFont val="標楷體"/>
        <family val="4"/>
        <charset val="136"/>
      </rPr>
      <t>狗娃花</t>
    </r>
    <phoneticPr fontId="10" type="noConversion"/>
  </si>
  <si>
    <r>
      <rPr>
        <sz val="12"/>
        <color rgb="FF000000"/>
        <rFont val="標楷體"/>
        <family val="4"/>
        <charset val="136"/>
      </rPr>
      <t>海芙蓉</t>
    </r>
    <phoneticPr fontId="10" type="noConversion"/>
  </si>
  <si>
    <r>
      <rPr>
        <sz val="12"/>
        <color rgb="FF000000"/>
        <rFont val="標楷體"/>
        <family val="4"/>
        <charset val="136"/>
      </rPr>
      <t>馬祖紫珠</t>
    </r>
    <phoneticPr fontId="10" type="noConversion"/>
  </si>
  <si>
    <r>
      <rPr>
        <sz val="12"/>
        <color rgb="FF000000"/>
        <rFont val="標楷體"/>
        <family val="4"/>
        <charset val="136"/>
      </rPr>
      <t>油菊</t>
    </r>
    <phoneticPr fontId="10" type="noConversion"/>
  </si>
  <si>
    <r>
      <rPr>
        <sz val="12"/>
        <color rgb="FF000000"/>
        <rFont val="標楷體"/>
        <family val="4"/>
        <charset val="136"/>
      </rPr>
      <t>木芙蓉</t>
    </r>
    <phoneticPr fontId="10" type="noConversion"/>
  </si>
  <si>
    <r>
      <rPr>
        <sz val="12"/>
        <color rgb="FF000000"/>
        <rFont val="標楷體"/>
        <family val="4"/>
        <charset val="136"/>
      </rPr>
      <t>紅繼木</t>
    </r>
    <phoneticPr fontId="10" type="noConversion"/>
  </si>
  <si>
    <r>
      <rPr>
        <sz val="12"/>
        <color rgb="FF000000"/>
        <rFont val="標楷體"/>
        <family val="4"/>
        <charset val="136"/>
      </rPr>
      <t>迷迭香</t>
    </r>
    <phoneticPr fontId="10" type="noConversion"/>
  </si>
  <si>
    <r>
      <rPr>
        <sz val="12"/>
        <color rgb="FF000000"/>
        <rFont val="標楷體"/>
        <family val="4"/>
        <charset val="136"/>
      </rPr>
      <t>美人蕉</t>
    </r>
    <phoneticPr fontId="10" type="noConversion"/>
  </si>
  <si>
    <r>
      <rPr>
        <sz val="12"/>
        <color rgb="FF000000"/>
        <rFont val="標楷體"/>
        <family val="4"/>
        <charset val="136"/>
      </rPr>
      <t>野生石竹</t>
    </r>
    <phoneticPr fontId="10" type="noConversion"/>
  </si>
  <si>
    <r>
      <rPr>
        <sz val="12"/>
        <color rgb="FF000000"/>
        <rFont val="標楷體"/>
        <family val="4"/>
        <charset val="136"/>
      </rPr>
      <t>馬櫻丹</t>
    </r>
    <phoneticPr fontId="10" type="noConversion"/>
  </si>
  <si>
    <r>
      <rPr>
        <sz val="12"/>
        <color rgb="FF000000"/>
        <rFont val="標楷體"/>
        <family val="4"/>
        <charset val="136"/>
      </rPr>
      <t>炮仗花</t>
    </r>
    <phoneticPr fontId="10" type="noConversion"/>
  </si>
  <si>
    <r>
      <rPr>
        <sz val="12"/>
        <color rgb="FF000000"/>
        <rFont val="標楷體"/>
        <family val="4"/>
        <charset val="136"/>
      </rPr>
      <t>繡球花</t>
    </r>
    <phoneticPr fontId="10" type="noConversion"/>
  </si>
  <si>
    <r>
      <rPr>
        <sz val="12"/>
        <color rgb="FF000000"/>
        <rFont val="標楷體"/>
        <family val="4"/>
        <charset val="136"/>
      </rPr>
      <t>金銀花</t>
    </r>
    <phoneticPr fontId="10" type="noConversion"/>
  </si>
  <si>
    <r>
      <rPr>
        <sz val="12"/>
        <color rgb="FF000000"/>
        <rFont val="標楷體"/>
        <family val="4"/>
        <charset val="136"/>
      </rPr>
      <t>草花</t>
    </r>
    <phoneticPr fontId="10" type="noConversion"/>
  </si>
  <si>
    <r>
      <rPr>
        <sz val="10"/>
        <color rgb="FF000000"/>
        <rFont val="標楷體"/>
        <family val="4"/>
        <charset val="136"/>
      </rPr>
      <t>不可出栽</t>
    </r>
    <phoneticPr fontId="10" type="noConversion"/>
  </si>
  <si>
    <r>
      <rPr>
        <sz val="12"/>
        <color rgb="FF000000"/>
        <rFont val="標楷體"/>
        <family val="4"/>
        <charset val="136"/>
      </rPr>
      <t>資料來源：本縣市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機關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標楷體"/>
        <family val="4"/>
        <charset val="136"/>
      </rPr>
      <t>依據鄉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鎮、市、區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標楷體"/>
        <family val="4"/>
        <charset val="136"/>
      </rPr>
      <t>公所或所屬單位所報育苗實行資料彙編。</t>
    </r>
    <phoneticPr fontId="10" type="noConversion"/>
  </si>
  <si>
    <r>
      <rPr>
        <sz val="12"/>
        <color rgb="FF000000"/>
        <rFont val="標楷體"/>
        <family val="4"/>
        <charset val="136"/>
      </rPr>
      <t>填表說明：本表編製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份，先送主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會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標楷體"/>
        <family val="4"/>
        <charset val="136"/>
      </rPr>
      <t>計單位會核後抽存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份，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份自存，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份送農業部林業及自然保育署。</t>
    </r>
    <phoneticPr fontId="10" type="noConversion"/>
  </si>
  <si>
    <r>
      <rPr>
        <sz val="11"/>
        <color rgb="FF000000"/>
        <rFont val="標楷體"/>
        <family val="4"/>
        <charset val="136"/>
      </rPr>
      <t>苗圃名稱
或所在地</t>
    </r>
    <phoneticPr fontId="10" type="noConversion"/>
  </si>
  <si>
    <r>
      <rPr>
        <sz val="12"/>
        <color rgb="FF000000"/>
        <rFont val="標楷體"/>
        <family val="4"/>
        <charset val="136"/>
      </rPr>
      <t>女貞</t>
    </r>
    <phoneticPr fontId="10" type="noConversion"/>
  </si>
  <si>
    <r>
      <rPr>
        <sz val="12"/>
        <color rgb="FF000000"/>
        <rFont val="標楷體"/>
        <family val="4"/>
        <charset val="136"/>
      </rPr>
      <t>南竿苗圃</t>
    </r>
    <phoneticPr fontId="10" type="noConversion"/>
  </si>
  <si>
    <r>
      <rPr>
        <sz val="12"/>
        <color rgb="FF000000"/>
        <rFont val="標楷體"/>
        <family val="4"/>
        <charset val="136"/>
      </rPr>
      <t>東引苗圃</t>
    </r>
    <phoneticPr fontId="10" type="noConversion"/>
  </si>
  <si>
    <t>編製機關</t>
    <phoneticPr fontId="10" type="noConversion"/>
  </si>
  <si>
    <t>表號</t>
    <phoneticPr fontId="10" type="noConversion"/>
  </si>
  <si>
    <t>連江縣政府產業發展處</t>
    <phoneticPr fontId="10" type="noConversion"/>
  </si>
  <si>
    <r>
      <rPr>
        <sz val="12"/>
        <color rgb="FF000000"/>
        <rFont val="標楷體"/>
        <family val="4"/>
        <charset val="136"/>
      </rPr>
      <t>次年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月底前編報</t>
    </r>
    <phoneticPr fontId="10" type="noConversion"/>
  </si>
  <si>
    <r>
      <rPr>
        <sz val="12"/>
        <color rgb="FF000000"/>
        <rFont val="標楷體"/>
        <family val="4"/>
        <charset val="136"/>
      </rPr>
      <t>中華民國</t>
    </r>
    <r>
      <rPr>
        <sz val="12"/>
        <color rgb="FF000000"/>
        <rFont val="Times New Roman"/>
        <family val="4"/>
      </rPr>
      <t xml:space="preserve"> </t>
    </r>
    <r>
      <rPr>
        <sz val="12"/>
        <color rgb="FF000000"/>
        <rFont val="Times New Roman"/>
        <family val="1"/>
      </rPr>
      <t>112</t>
    </r>
    <r>
      <rPr>
        <sz val="12"/>
        <color rgb="FF000000"/>
        <rFont val="標楷體"/>
        <family val="4"/>
        <charset val="136"/>
      </rPr>
      <t>年</t>
    </r>
    <phoneticPr fontId="10" type="noConversion"/>
  </si>
  <si>
    <r>
      <rPr>
        <sz val="12"/>
        <color rgb="FF000000"/>
        <rFont val="標楷體"/>
        <family val="4"/>
        <charset val="136"/>
      </rPr>
      <t>編製日期：中華民國</t>
    </r>
    <r>
      <rPr>
        <sz val="12"/>
        <color rgb="FF000000"/>
        <rFont val="Times New Roman"/>
        <family val="4"/>
      </rPr>
      <t>113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Times New Roman"/>
        <family val="4"/>
      </rPr>
      <t>1</t>
    </r>
    <r>
      <rPr>
        <sz val="12"/>
        <color rgb="FF000000"/>
        <rFont val="標楷體"/>
        <family val="4"/>
        <charset val="136"/>
      </rPr>
      <t>月</t>
    </r>
    <r>
      <rPr>
        <sz val="12"/>
        <color rgb="FF000000"/>
        <rFont val="Times New Roman"/>
        <family val="4"/>
      </rPr>
      <t>18</t>
    </r>
    <r>
      <rPr>
        <sz val="12"/>
        <color rgb="FF000000"/>
        <rFont val="標楷體"/>
        <family val="4"/>
        <charset val="136"/>
      </rPr>
      <t>日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</si>
</sst>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[$NT$-404]#,##0.00;[Red]&quot;-&quot;[$NT$-404]#,##0.00"/>
    <numFmt numFmtId="177" formatCode="#,##0_);[Red]\(#,##0\)"/>
    <numFmt numFmtId="178" formatCode="_-* #,##0_-;\-* #,##0_-;_-* &quot;-&quot;??_-;_-@_-"/>
  </numFmts>
  <fonts count="16" x14ac:knownFonts="1">
    <font>
      <sz val="12"/>
      <color rgb="FF00000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6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6"/>
      <color rgb="FF000000"/>
      <name val="Times New Roman"/>
      <family val="1"/>
    </font>
    <font>
      <sz val="2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4"/>
      <charset val="136"/>
    </font>
    <font>
      <sz val="12"/>
      <color rgb="FF000000"/>
      <name val="Times New Roman"/>
      <family val="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 diagonalUp="1">
      <left/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0" borderId="0" applyNumberFormat="0" applyBorder="0" applyProtection="0">
      <alignment horizontal="center" vertical="center"/>
    </xf>
    <xf numFmtId="0" fontId="2" fillId="0" borderId="0" applyNumberFormat="0" applyBorder="0" applyProtection="0">
      <alignment horizontal="center" vertical="center" textRotation="90"/>
    </xf>
    <xf numFmtId="0" fontId="3" fillId="0" borderId="0" applyNumberFormat="0" applyBorder="0" applyProtection="0">
      <alignment vertical="center"/>
    </xf>
    <xf numFmtId="176" fontId="3" fillId="0" borderId="0" applyBorder="0" applyProtection="0">
      <alignment vertical="center"/>
    </xf>
  </cellStyleXfs>
  <cellXfs count="41">
    <xf numFmtId="0" fontId="0" fillId="0" borderId="0" xfId="0">
      <alignment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/>
    </xf>
    <xf numFmtId="177" fontId="12" fillId="0" borderId="0" xfId="0" applyNumberFormat="1" applyFont="1" applyAlignment="1">
      <alignment horizont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14" fillId="0" borderId="4" xfId="0" applyNumberFormat="1" applyFont="1" applyBorder="1" applyAlignment="1">
      <alignment horizontal="left" vertical="center"/>
    </xf>
    <xf numFmtId="178" fontId="5" fillId="0" borderId="1" xfId="1" applyNumberFormat="1" applyFont="1" applyBorder="1" applyAlignment="1">
      <alignment horizontal="center" vertical="center"/>
    </xf>
    <xf numFmtId="178" fontId="5" fillId="0" borderId="2" xfId="1" applyNumberFormat="1" applyFont="1" applyBorder="1" applyAlignment="1">
      <alignment horizontal="center" vertical="center"/>
    </xf>
    <xf numFmtId="178" fontId="5" fillId="0" borderId="9" xfId="1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left" vertical="center"/>
    </xf>
    <xf numFmtId="177" fontId="14" fillId="0" borderId="0" xfId="0" applyNumberFormat="1" applyFont="1" applyAlignment="1">
      <alignment horizontal="left" vertical="center"/>
    </xf>
    <xf numFmtId="177" fontId="5" fillId="0" borderId="6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177" fontId="14" fillId="0" borderId="5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5" fillId="0" borderId="0" xfId="0" applyNumberFormat="1" applyFont="1" applyAlignment="1">
      <alignment horizontal="center"/>
    </xf>
    <xf numFmtId="177" fontId="5" fillId="0" borderId="14" xfId="0" applyNumberFormat="1" applyFon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</cellXfs>
  <cellStyles count="6">
    <cellStyle name="Heading" xfId="2" xr:uid="{00000000-0005-0000-0000-000000000000}"/>
    <cellStyle name="Heading1" xfId="3" xr:uid="{00000000-0005-0000-0000-000001000000}"/>
    <cellStyle name="Result" xfId="4" xr:uid="{00000000-0005-0000-0000-000002000000}"/>
    <cellStyle name="Result2" xfId="5" xr:uid="{00000000-0005-0000-0000-000003000000}"/>
    <cellStyle name="一般" xfId="0" builtinId="0" customBuiltin="1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4"/>
  <sheetViews>
    <sheetView tabSelected="1" view="pageBreakPreview" zoomScale="60" zoomScaleNormal="60" workbookViewId="0">
      <selection activeCell="O31" sqref="O31"/>
    </sheetView>
  </sheetViews>
  <sheetFormatPr defaultColWidth="10" defaultRowHeight="16.5" customHeight="1" x14ac:dyDescent="0.25"/>
  <cols>
    <col min="1" max="1" width="9.875" style="2" customWidth="1"/>
    <col min="2" max="2" width="9.5" style="2" customWidth="1"/>
    <col min="3" max="3" width="9.875" style="2" customWidth="1"/>
    <col min="4" max="4" width="3.25" style="2" customWidth="1"/>
    <col min="5" max="5" width="9.5" style="2" customWidth="1"/>
    <col min="6" max="6" width="10.625" style="2" customWidth="1"/>
    <col min="7" max="7" width="11.125" style="2" customWidth="1"/>
    <col min="8" max="8" width="12.125" style="2" customWidth="1"/>
    <col min="9" max="9" width="10.5" style="2" customWidth="1"/>
    <col min="10" max="10" width="9.5" style="2" customWidth="1"/>
    <col min="11" max="11" width="9.75" style="2" customWidth="1"/>
    <col min="12" max="14" width="9.5" style="2" customWidth="1"/>
    <col min="15" max="15" width="9.875" style="2" customWidth="1"/>
    <col min="16" max="17" width="10" style="2" customWidth="1"/>
    <col min="18" max="1025" width="9.5" style="2" customWidth="1"/>
    <col min="1026" max="1026" width="10" style="2" customWidth="1"/>
    <col min="1027" max="16384" width="10" style="2"/>
  </cols>
  <sheetData>
    <row r="1" spans="1:31" ht="20.100000000000001" customHeight="1" x14ac:dyDescent="0.25">
      <c r="A1" s="1" t="s">
        <v>1</v>
      </c>
      <c r="R1" s="20"/>
      <c r="S1" s="20"/>
      <c r="AB1" s="12" t="s">
        <v>53</v>
      </c>
      <c r="AC1" s="34" t="s">
        <v>55</v>
      </c>
      <c r="AD1" s="35"/>
      <c r="AE1" s="36"/>
    </row>
    <row r="2" spans="1:31" ht="20.100000000000001" customHeight="1" x14ac:dyDescent="0.25">
      <c r="A2" s="1" t="s">
        <v>2</v>
      </c>
      <c r="B2" s="13" t="s">
        <v>56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3"/>
      <c r="R2" s="33"/>
      <c r="S2" s="33"/>
      <c r="T2" s="4"/>
      <c r="U2" s="4"/>
      <c r="V2" s="4"/>
      <c r="W2" s="4"/>
      <c r="X2" s="4"/>
      <c r="Y2" s="4"/>
      <c r="Z2" s="4"/>
      <c r="AA2" s="4"/>
      <c r="AB2" s="12" t="s">
        <v>54</v>
      </c>
      <c r="AC2" s="38" t="s">
        <v>0</v>
      </c>
      <c r="AD2" s="39"/>
      <c r="AE2" s="40"/>
    </row>
    <row r="3" spans="1:31" ht="16.5" customHeight="1" x14ac:dyDescent="0.25">
      <c r="R3" s="5"/>
      <c r="S3" s="6"/>
    </row>
    <row r="4" spans="1:31" ht="20.100000000000001" customHeight="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32" t="s">
        <v>4</v>
      </c>
      <c r="AD4" s="37" t="s">
        <v>23</v>
      </c>
      <c r="AE4" s="37"/>
    </row>
    <row r="5" spans="1:31" ht="20.25" customHeight="1" x14ac:dyDescent="0.4"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AC5" s="32"/>
      <c r="AD5" s="7"/>
      <c r="AE5" s="7"/>
    </row>
    <row r="6" spans="1:31" ht="16.5" customHeight="1" x14ac:dyDescent="0.25">
      <c r="A6" s="31" t="s">
        <v>57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20"/>
      <c r="AD6" s="37" t="s">
        <v>24</v>
      </c>
      <c r="AE6" s="37"/>
    </row>
    <row r="7" spans="1:31" ht="16.5" customHeight="1" x14ac:dyDescent="0.25">
      <c r="A7" s="29" t="s">
        <v>49</v>
      </c>
      <c r="B7" s="30" t="s">
        <v>5</v>
      </c>
      <c r="C7" s="30" t="s">
        <v>6</v>
      </c>
      <c r="D7" s="27" t="s">
        <v>7</v>
      </c>
      <c r="E7" s="27"/>
      <c r="F7" s="27"/>
      <c r="G7" s="27" t="s">
        <v>8</v>
      </c>
      <c r="H7" s="30" t="s">
        <v>9</v>
      </c>
      <c r="I7" s="21" t="s">
        <v>10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22"/>
    </row>
    <row r="8" spans="1:31" ht="21.75" customHeight="1" x14ac:dyDescent="0.25">
      <c r="A8" s="29"/>
      <c r="B8" s="30"/>
      <c r="C8" s="30"/>
      <c r="D8" s="27"/>
      <c r="E8" s="27"/>
      <c r="F8" s="27"/>
      <c r="G8" s="27"/>
      <c r="H8" s="30"/>
      <c r="I8" s="1" t="s">
        <v>11</v>
      </c>
      <c r="J8" s="1" t="s">
        <v>25</v>
      </c>
      <c r="K8" s="1" t="s">
        <v>26</v>
      </c>
      <c r="L8" s="1" t="s">
        <v>27</v>
      </c>
      <c r="M8" s="1" t="s">
        <v>50</v>
      </c>
      <c r="N8" s="1" t="s">
        <v>28</v>
      </c>
      <c r="O8" s="1" t="s">
        <v>29</v>
      </c>
      <c r="P8" s="1" t="s">
        <v>30</v>
      </c>
      <c r="Q8" s="1" t="s">
        <v>31</v>
      </c>
      <c r="R8" s="1" t="s">
        <v>32</v>
      </c>
      <c r="S8" s="9" t="s">
        <v>33</v>
      </c>
      <c r="T8" s="10" t="s">
        <v>34</v>
      </c>
      <c r="U8" s="10" t="s">
        <v>35</v>
      </c>
      <c r="V8" s="10" t="s">
        <v>36</v>
      </c>
      <c r="W8" s="10" t="s">
        <v>37</v>
      </c>
      <c r="X8" s="10" t="s">
        <v>38</v>
      </c>
      <c r="Y8" s="10" t="s">
        <v>39</v>
      </c>
      <c r="Z8" s="10" t="s">
        <v>40</v>
      </c>
      <c r="AA8" s="10" t="s">
        <v>41</v>
      </c>
      <c r="AB8" s="10" t="s">
        <v>42</v>
      </c>
      <c r="AC8" s="10" t="s">
        <v>43</v>
      </c>
      <c r="AD8" s="10" t="s">
        <v>44</v>
      </c>
      <c r="AE8" s="10" t="s">
        <v>45</v>
      </c>
    </row>
    <row r="9" spans="1:31" ht="16.5" customHeight="1" x14ac:dyDescent="0.25">
      <c r="A9" s="23"/>
      <c r="B9" s="24"/>
      <c r="C9" s="24"/>
      <c r="D9" s="25" t="s">
        <v>12</v>
      </c>
      <c r="E9" s="11" t="s">
        <v>13</v>
      </c>
      <c r="F9" s="1">
        <f>SUM(F10:F12)</f>
        <v>715</v>
      </c>
      <c r="G9" s="1">
        <f>SUM(G10:G12)</f>
        <v>460</v>
      </c>
      <c r="H9" s="1">
        <f>SUM(H10:H12)</f>
        <v>255</v>
      </c>
      <c r="I9" s="14">
        <f>I10+I11+I12</f>
        <v>77112</v>
      </c>
      <c r="J9" s="14">
        <f t="shared" ref="J9:AE9" si="0">J10+J11+J12</f>
        <v>3978</v>
      </c>
      <c r="K9" s="14">
        <f t="shared" si="0"/>
        <v>2749</v>
      </c>
      <c r="L9" s="14">
        <f t="shared" si="0"/>
        <v>2820</v>
      </c>
      <c r="M9" s="14">
        <f t="shared" si="0"/>
        <v>300</v>
      </c>
      <c r="N9" s="14">
        <f t="shared" si="0"/>
        <v>1000</v>
      </c>
      <c r="O9" s="14">
        <f t="shared" si="0"/>
        <v>0</v>
      </c>
      <c r="P9" s="14">
        <f t="shared" si="0"/>
        <v>2820</v>
      </c>
      <c r="Q9" s="14">
        <f t="shared" si="0"/>
        <v>12000</v>
      </c>
      <c r="R9" s="14">
        <f t="shared" si="0"/>
        <v>200</v>
      </c>
      <c r="S9" s="14">
        <f t="shared" si="0"/>
        <v>1962</v>
      </c>
      <c r="T9" s="14">
        <f t="shared" si="0"/>
        <v>5033</v>
      </c>
      <c r="U9" s="14">
        <f t="shared" si="0"/>
        <v>6542</v>
      </c>
      <c r="V9" s="14">
        <f t="shared" si="0"/>
        <v>150</v>
      </c>
      <c r="W9" s="14">
        <f t="shared" si="0"/>
        <v>144</v>
      </c>
      <c r="X9" s="14">
        <f t="shared" si="0"/>
        <v>550</v>
      </c>
      <c r="Y9" s="14">
        <f t="shared" si="0"/>
        <v>840</v>
      </c>
      <c r="Z9" s="14">
        <f t="shared" si="0"/>
        <v>3900</v>
      </c>
      <c r="AA9" s="14">
        <f t="shared" si="0"/>
        <v>200</v>
      </c>
      <c r="AB9" s="14">
        <f t="shared" si="0"/>
        <v>30</v>
      </c>
      <c r="AC9" s="14">
        <f t="shared" si="0"/>
        <v>130</v>
      </c>
      <c r="AD9" s="14">
        <f t="shared" si="0"/>
        <v>764</v>
      </c>
      <c r="AE9" s="14">
        <f t="shared" si="0"/>
        <v>31000</v>
      </c>
    </row>
    <row r="10" spans="1:31" ht="16.5" customHeight="1" x14ac:dyDescent="0.25">
      <c r="A10" s="23"/>
      <c r="B10" s="24"/>
      <c r="C10" s="24"/>
      <c r="D10" s="25"/>
      <c r="E10" s="11" t="s">
        <v>14</v>
      </c>
      <c r="F10" s="1">
        <f>SUM(G10:H10)</f>
        <v>240</v>
      </c>
      <c r="G10" s="1">
        <v>160</v>
      </c>
      <c r="H10" s="1">
        <v>80</v>
      </c>
      <c r="I10" s="14">
        <f t="shared" ref="I10:I12" si="1">SUM(J10:AE10)</f>
        <v>16260</v>
      </c>
      <c r="J10" s="14">
        <f>J13+J16</f>
        <v>1640</v>
      </c>
      <c r="K10" s="14">
        <f t="shared" ref="K10:AE10" si="2">K13+K16</f>
        <v>440</v>
      </c>
      <c r="L10" s="14">
        <f t="shared" si="2"/>
        <v>360</v>
      </c>
      <c r="M10" s="14">
        <f t="shared" si="2"/>
        <v>0</v>
      </c>
      <c r="N10" s="14">
        <f t="shared" si="2"/>
        <v>0</v>
      </c>
      <c r="O10" s="14">
        <f t="shared" si="2"/>
        <v>0</v>
      </c>
      <c r="P10" s="14">
        <f t="shared" si="2"/>
        <v>820</v>
      </c>
      <c r="Q10" s="14">
        <f t="shared" si="2"/>
        <v>12000</v>
      </c>
      <c r="R10" s="14">
        <f t="shared" si="2"/>
        <v>200</v>
      </c>
      <c r="S10" s="14">
        <f t="shared" si="2"/>
        <v>500</v>
      </c>
      <c r="T10" s="14">
        <f t="shared" si="2"/>
        <v>300</v>
      </c>
      <c r="U10" s="14">
        <f t="shared" si="2"/>
        <v>0</v>
      </c>
      <c r="V10" s="14">
        <f t="shared" si="2"/>
        <v>0</v>
      </c>
      <c r="W10" s="14">
        <f t="shared" si="2"/>
        <v>0</v>
      </c>
      <c r="X10" s="14">
        <f t="shared" si="2"/>
        <v>0</v>
      </c>
      <c r="Y10" s="14">
        <f t="shared" si="2"/>
        <v>0</v>
      </c>
      <c r="Z10" s="14">
        <f t="shared" si="2"/>
        <v>0</v>
      </c>
      <c r="AA10" s="14">
        <f t="shared" si="2"/>
        <v>0</v>
      </c>
      <c r="AB10" s="14">
        <f t="shared" si="2"/>
        <v>0</v>
      </c>
      <c r="AC10" s="14">
        <f t="shared" si="2"/>
        <v>0</v>
      </c>
      <c r="AD10" s="14">
        <f t="shared" si="2"/>
        <v>0</v>
      </c>
      <c r="AE10" s="14">
        <f t="shared" si="2"/>
        <v>0</v>
      </c>
    </row>
    <row r="11" spans="1:31" ht="16.5" customHeight="1" x14ac:dyDescent="0.25">
      <c r="A11" s="23"/>
      <c r="B11" s="24"/>
      <c r="C11" s="24"/>
      <c r="D11" s="25"/>
      <c r="E11" s="11" t="s">
        <v>15</v>
      </c>
      <c r="F11" s="1">
        <f>SUM(G11:H11)</f>
        <v>195</v>
      </c>
      <c r="G11" s="1">
        <v>90</v>
      </c>
      <c r="H11" s="1">
        <v>105</v>
      </c>
      <c r="I11" s="14">
        <f t="shared" si="1"/>
        <v>28662</v>
      </c>
      <c r="J11" s="14">
        <f>J14+J17</f>
        <v>358</v>
      </c>
      <c r="K11" s="14">
        <f t="shared" ref="K11:AE11" si="3">K14+K17</f>
        <v>2309</v>
      </c>
      <c r="L11" s="14">
        <f t="shared" si="3"/>
        <v>960</v>
      </c>
      <c r="M11" s="14">
        <f t="shared" si="3"/>
        <v>0</v>
      </c>
      <c r="N11" s="14">
        <f t="shared" si="3"/>
        <v>1000</v>
      </c>
      <c r="O11" s="14">
        <f t="shared" si="3"/>
        <v>0</v>
      </c>
      <c r="P11" s="14">
        <f t="shared" si="3"/>
        <v>1790</v>
      </c>
      <c r="Q11" s="14">
        <f t="shared" si="3"/>
        <v>0</v>
      </c>
      <c r="R11" s="14">
        <f t="shared" si="3"/>
        <v>0</v>
      </c>
      <c r="S11" s="14">
        <f t="shared" si="3"/>
        <v>92</v>
      </c>
      <c r="T11" s="14">
        <f t="shared" si="3"/>
        <v>2103</v>
      </c>
      <c r="U11" s="14">
        <f t="shared" si="3"/>
        <v>4342</v>
      </c>
      <c r="V11" s="14">
        <f t="shared" si="3"/>
        <v>150</v>
      </c>
      <c r="W11" s="14">
        <f t="shared" si="3"/>
        <v>144</v>
      </c>
      <c r="X11" s="14">
        <f t="shared" si="3"/>
        <v>550</v>
      </c>
      <c r="Y11" s="14">
        <f t="shared" si="3"/>
        <v>840</v>
      </c>
      <c r="Z11" s="14">
        <f t="shared" si="3"/>
        <v>2900</v>
      </c>
      <c r="AA11" s="14">
        <f t="shared" si="3"/>
        <v>200</v>
      </c>
      <c r="AB11" s="14">
        <f t="shared" si="3"/>
        <v>30</v>
      </c>
      <c r="AC11" s="14">
        <f t="shared" si="3"/>
        <v>130</v>
      </c>
      <c r="AD11" s="14">
        <f t="shared" si="3"/>
        <v>764</v>
      </c>
      <c r="AE11" s="14">
        <f t="shared" si="3"/>
        <v>10000</v>
      </c>
    </row>
    <row r="12" spans="1:31" ht="16.5" customHeight="1" x14ac:dyDescent="0.25">
      <c r="A12" s="23"/>
      <c r="B12" s="24"/>
      <c r="C12" s="24"/>
      <c r="D12" s="25"/>
      <c r="E12" s="11" t="s">
        <v>16</v>
      </c>
      <c r="F12" s="1">
        <f t="shared" ref="F12:F18" si="4">SUM(G12:H12)</f>
        <v>280</v>
      </c>
      <c r="G12" s="1">
        <v>210</v>
      </c>
      <c r="H12" s="1">
        <v>70</v>
      </c>
      <c r="I12" s="14">
        <f t="shared" si="1"/>
        <v>32190</v>
      </c>
      <c r="J12" s="14">
        <f>J15+J18</f>
        <v>1980</v>
      </c>
      <c r="K12" s="14">
        <f t="shared" ref="K12:AE12" si="5">K15+K18</f>
        <v>0</v>
      </c>
      <c r="L12" s="14">
        <f t="shared" si="5"/>
        <v>1500</v>
      </c>
      <c r="M12" s="14">
        <f t="shared" si="5"/>
        <v>300</v>
      </c>
      <c r="N12" s="14">
        <f t="shared" si="5"/>
        <v>0</v>
      </c>
      <c r="O12" s="14">
        <f t="shared" si="5"/>
        <v>0</v>
      </c>
      <c r="P12" s="14">
        <f t="shared" si="5"/>
        <v>210</v>
      </c>
      <c r="Q12" s="14">
        <f t="shared" si="5"/>
        <v>0</v>
      </c>
      <c r="R12" s="14">
        <f t="shared" si="5"/>
        <v>0</v>
      </c>
      <c r="S12" s="14">
        <f t="shared" si="5"/>
        <v>1370</v>
      </c>
      <c r="T12" s="14">
        <f t="shared" si="5"/>
        <v>2630</v>
      </c>
      <c r="U12" s="14">
        <f t="shared" si="5"/>
        <v>2200</v>
      </c>
      <c r="V12" s="14">
        <f t="shared" si="5"/>
        <v>0</v>
      </c>
      <c r="W12" s="14">
        <f t="shared" si="5"/>
        <v>0</v>
      </c>
      <c r="X12" s="14">
        <f t="shared" si="5"/>
        <v>0</v>
      </c>
      <c r="Y12" s="14">
        <f t="shared" si="5"/>
        <v>0</v>
      </c>
      <c r="Z12" s="14">
        <f t="shared" si="5"/>
        <v>1000</v>
      </c>
      <c r="AA12" s="14">
        <f t="shared" si="5"/>
        <v>0</v>
      </c>
      <c r="AB12" s="14">
        <f t="shared" si="5"/>
        <v>0</v>
      </c>
      <c r="AC12" s="14">
        <f t="shared" si="5"/>
        <v>0</v>
      </c>
      <c r="AD12" s="14">
        <f t="shared" si="5"/>
        <v>0</v>
      </c>
      <c r="AE12" s="14">
        <f t="shared" si="5"/>
        <v>21000</v>
      </c>
    </row>
    <row r="13" spans="1:31" ht="16.149999999999999" customHeight="1" x14ac:dyDescent="0.25">
      <c r="A13" s="26" t="s">
        <v>51</v>
      </c>
      <c r="B13" s="27"/>
      <c r="C13" s="27"/>
      <c r="D13" s="28" t="s">
        <v>14</v>
      </c>
      <c r="E13" s="28"/>
      <c r="F13" s="1">
        <f t="shared" si="4"/>
        <v>35</v>
      </c>
      <c r="G13" s="1">
        <v>20</v>
      </c>
      <c r="H13" s="1">
        <v>15</v>
      </c>
      <c r="I13" s="14">
        <f>SUM(J13:AE13)</f>
        <v>3260</v>
      </c>
      <c r="J13" s="14">
        <v>640</v>
      </c>
      <c r="K13" s="14">
        <v>440</v>
      </c>
      <c r="L13" s="14">
        <v>360</v>
      </c>
      <c r="M13" s="14">
        <v>0</v>
      </c>
      <c r="N13" s="14">
        <v>0</v>
      </c>
      <c r="O13" s="14">
        <v>0</v>
      </c>
      <c r="P13" s="14">
        <v>820</v>
      </c>
      <c r="Q13" s="14">
        <v>0</v>
      </c>
      <c r="R13" s="14">
        <v>200</v>
      </c>
      <c r="S13" s="15">
        <v>500</v>
      </c>
      <c r="T13" s="16">
        <v>300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</row>
    <row r="14" spans="1:31" ht="16.149999999999999" customHeight="1" x14ac:dyDescent="0.25">
      <c r="A14" s="26"/>
      <c r="B14" s="27"/>
      <c r="C14" s="27"/>
      <c r="D14" s="28" t="s">
        <v>15</v>
      </c>
      <c r="E14" s="28"/>
      <c r="F14" s="1">
        <f t="shared" si="4"/>
        <v>120</v>
      </c>
      <c r="G14" s="1">
        <v>60</v>
      </c>
      <c r="H14" s="1">
        <v>60</v>
      </c>
      <c r="I14" s="14">
        <f t="shared" ref="I14:I18" si="6">SUM(J14:AE14)</f>
        <v>22011</v>
      </c>
      <c r="J14" s="14">
        <v>358</v>
      </c>
      <c r="K14" s="14">
        <v>0</v>
      </c>
      <c r="L14" s="14">
        <v>960</v>
      </c>
      <c r="M14" s="14">
        <v>0</v>
      </c>
      <c r="N14" s="14">
        <v>1000</v>
      </c>
      <c r="O14" s="14">
        <v>0</v>
      </c>
      <c r="P14" s="14">
        <v>1790</v>
      </c>
      <c r="Q14" s="14">
        <v>0</v>
      </c>
      <c r="R14" s="14">
        <v>0</v>
      </c>
      <c r="S14" s="15">
        <v>92</v>
      </c>
      <c r="T14" s="16">
        <v>2103</v>
      </c>
      <c r="U14" s="16">
        <v>0</v>
      </c>
      <c r="V14" s="16">
        <v>150</v>
      </c>
      <c r="W14" s="16">
        <v>144</v>
      </c>
      <c r="X14" s="16">
        <v>550</v>
      </c>
      <c r="Y14" s="16">
        <v>840</v>
      </c>
      <c r="Z14" s="16">
        <v>2900</v>
      </c>
      <c r="AA14" s="16">
        <v>200</v>
      </c>
      <c r="AB14" s="16">
        <v>30</v>
      </c>
      <c r="AC14" s="16">
        <v>130</v>
      </c>
      <c r="AD14" s="16">
        <v>764</v>
      </c>
      <c r="AE14" s="16">
        <v>10000</v>
      </c>
    </row>
    <row r="15" spans="1:31" ht="16.149999999999999" customHeight="1" x14ac:dyDescent="0.25">
      <c r="A15" s="26"/>
      <c r="B15" s="27"/>
      <c r="C15" s="27"/>
      <c r="D15" s="28" t="s">
        <v>46</v>
      </c>
      <c r="E15" s="28"/>
      <c r="F15" s="1">
        <f t="shared" si="4"/>
        <v>280</v>
      </c>
      <c r="G15" s="1">
        <v>210</v>
      </c>
      <c r="H15" s="1">
        <v>70</v>
      </c>
      <c r="I15" s="14">
        <f t="shared" si="6"/>
        <v>32190</v>
      </c>
      <c r="J15" s="14">
        <v>1980</v>
      </c>
      <c r="K15" s="14">
        <v>0</v>
      </c>
      <c r="L15" s="14">
        <v>1500</v>
      </c>
      <c r="M15" s="14">
        <v>300</v>
      </c>
      <c r="N15" s="14">
        <v>0</v>
      </c>
      <c r="O15" s="14">
        <v>0</v>
      </c>
      <c r="P15" s="14">
        <v>210</v>
      </c>
      <c r="Q15" s="14">
        <v>0</v>
      </c>
      <c r="R15" s="14">
        <v>0</v>
      </c>
      <c r="S15" s="15">
        <v>1370</v>
      </c>
      <c r="T15" s="16">
        <v>2630</v>
      </c>
      <c r="U15" s="16">
        <v>2200</v>
      </c>
      <c r="V15" s="16">
        <v>0</v>
      </c>
      <c r="W15" s="16">
        <v>0</v>
      </c>
      <c r="X15" s="16">
        <v>0</v>
      </c>
      <c r="Y15" s="16">
        <v>0</v>
      </c>
      <c r="Z15" s="16">
        <v>1000</v>
      </c>
      <c r="AA15" s="16">
        <v>0</v>
      </c>
      <c r="AB15" s="16">
        <v>0</v>
      </c>
      <c r="AC15" s="16">
        <v>0</v>
      </c>
      <c r="AD15" s="16">
        <v>0</v>
      </c>
      <c r="AE15" s="16">
        <v>21000</v>
      </c>
    </row>
    <row r="16" spans="1:31" ht="16.149999999999999" customHeight="1" x14ac:dyDescent="0.25">
      <c r="A16" s="26" t="s">
        <v>52</v>
      </c>
      <c r="B16" s="27"/>
      <c r="C16" s="27"/>
      <c r="D16" s="28" t="s">
        <v>14</v>
      </c>
      <c r="E16" s="28"/>
      <c r="F16" s="1">
        <f t="shared" si="4"/>
        <v>205</v>
      </c>
      <c r="G16" s="1">
        <v>140</v>
      </c>
      <c r="H16" s="1">
        <v>65</v>
      </c>
      <c r="I16" s="14">
        <f t="shared" si="6"/>
        <v>13000</v>
      </c>
      <c r="J16" s="14">
        <v>1000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12000</v>
      </c>
      <c r="R16" s="14">
        <v>0</v>
      </c>
      <c r="S16" s="15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</row>
    <row r="17" spans="1:31" ht="16.149999999999999" customHeight="1" x14ac:dyDescent="0.25">
      <c r="A17" s="26"/>
      <c r="B17" s="27"/>
      <c r="C17" s="27"/>
      <c r="D17" s="28" t="s">
        <v>15</v>
      </c>
      <c r="E17" s="28"/>
      <c r="F17" s="1">
        <f t="shared" si="4"/>
        <v>75</v>
      </c>
      <c r="G17" s="1">
        <v>30</v>
      </c>
      <c r="H17" s="1">
        <v>45</v>
      </c>
      <c r="I17" s="14">
        <f>SUM(J17:AE17)</f>
        <v>6651</v>
      </c>
      <c r="J17" s="14">
        <v>0</v>
      </c>
      <c r="K17" s="14">
        <v>2309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5">
        <v>0</v>
      </c>
      <c r="T17" s="16">
        <v>0</v>
      </c>
      <c r="U17" s="16">
        <v>4342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</row>
    <row r="18" spans="1:31" ht="16.149999999999999" customHeight="1" x14ac:dyDescent="0.25">
      <c r="A18" s="26"/>
      <c r="B18" s="27"/>
      <c r="C18" s="27"/>
      <c r="D18" s="28" t="s">
        <v>16</v>
      </c>
      <c r="E18" s="28"/>
      <c r="F18" s="1">
        <f t="shared" si="4"/>
        <v>0</v>
      </c>
      <c r="G18" s="1">
        <v>0</v>
      </c>
      <c r="H18" s="1">
        <v>0</v>
      </c>
      <c r="I18" s="14">
        <f t="shared" si="6"/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5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</row>
    <row r="19" spans="1:31" ht="16.5" customHeight="1" x14ac:dyDescent="0.25">
      <c r="A19" s="2" t="s">
        <v>17</v>
      </c>
      <c r="F19" s="2" t="s">
        <v>18</v>
      </c>
      <c r="J19" s="2" t="s">
        <v>19</v>
      </c>
      <c r="P19" s="2" t="s">
        <v>20</v>
      </c>
      <c r="Q19" s="19"/>
      <c r="R19" s="19"/>
      <c r="S19" s="19"/>
    </row>
    <row r="20" spans="1:31" ht="16.5" customHeight="1" x14ac:dyDescent="0.25">
      <c r="J20" s="2" t="s">
        <v>21</v>
      </c>
      <c r="Q20" s="20"/>
      <c r="R20" s="20"/>
      <c r="S20" s="20"/>
    </row>
    <row r="21" spans="1:31" ht="16.5" customHeight="1" x14ac:dyDescent="0.25">
      <c r="A21" s="17" t="s">
        <v>22</v>
      </c>
      <c r="Q21" s="7"/>
      <c r="R21" s="20"/>
      <c r="S21" s="20"/>
    </row>
    <row r="22" spans="1:31" ht="16.5" customHeight="1" x14ac:dyDescent="0.25">
      <c r="A22" s="17" t="s">
        <v>47</v>
      </c>
      <c r="R22" s="20"/>
      <c r="S22" s="20"/>
    </row>
    <row r="23" spans="1:31" ht="16.5" customHeight="1" x14ac:dyDescent="0.25">
      <c r="A23" s="18" t="s">
        <v>48</v>
      </c>
    </row>
    <row r="24" spans="1:31" ht="16.5" customHeight="1" x14ac:dyDescent="0.25">
      <c r="A24" s="18" t="s">
        <v>58</v>
      </c>
    </row>
  </sheetData>
  <mergeCells count="36">
    <mergeCell ref="R1:S1"/>
    <mergeCell ref="Q2:S2"/>
    <mergeCell ref="AC4:AC6"/>
    <mergeCell ref="D13:E13"/>
    <mergeCell ref="D14:E14"/>
    <mergeCell ref="AC1:AE1"/>
    <mergeCell ref="AD4:AE4"/>
    <mergeCell ref="AD6:AE6"/>
    <mergeCell ref="AC2:AE2"/>
    <mergeCell ref="G7:G8"/>
    <mergeCell ref="H7:H8"/>
    <mergeCell ref="A7:A8"/>
    <mergeCell ref="B7:B8"/>
    <mergeCell ref="C7:C8"/>
    <mergeCell ref="D7:F8"/>
    <mergeCell ref="A4:AB4"/>
    <mergeCell ref="A6:AB6"/>
    <mergeCell ref="A16:A18"/>
    <mergeCell ref="B16:B18"/>
    <mergeCell ref="C16:C18"/>
    <mergeCell ref="D16:E16"/>
    <mergeCell ref="D17:E17"/>
    <mergeCell ref="D18:E18"/>
    <mergeCell ref="A9:A12"/>
    <mergeCell ref="B9:B12"/>
    <mergeCell ref="C9:C12"/>
    <mergeCell ref="D9:D12"/>
    <mergeCell ref="A13:A15"/>
    <mergeCell ref="B13:B15"/>
    <mergeCell ref="C13:C15"/>
    <mergeCell ref="D15:E15"/>
    <mergeCell ref="Q19:S19"/>
    <mergeCell ref="Q20:S20"/>
    <mergeCell ref="R21:S21"/>
    <mergeCell ref="R22:S22"/>
    <mergeCell ref="I7:AE7"/>
  </mergeCells>
  <phoneticPr fontId="10" type="noConversion"/>
  <pageMargins left="0.74803149606299213" right="0.74803149606299213" top="1.082677165354331" bottom="1.082677165354331" header="0.78740157480314998" footer="0.78740157480314998"/>
  <pageSetup paperSize="8" scale="64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0" defaultRowHeight="16.5" customHeight="1" x14ac:dyDescent="0.25"/>
  <cols>
    <col min="1" max="1024" width="9.375" customWidth="1"/>
    <col min="1025" max="1025" width="10" customWidth="1"/>
  </cols>
  <sheetData/>
  <phoneticPr fontId="10" type="noConversion"/>
  <pageMargins left="0.75000000000000011" right="0.75000000000000011" top="1.295275590551181" bottom="1.295275590551181" header="1" footer="1"/>
  <pageSetup paperSize="0" fitToWidth="0" fitToHeight="0" pageOrder="overThenDown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0" defaultRowHeight="16.5" customHeight="1" x14ac:dyDescent="0.25"/>
  <cols>
    <col min="1" max="1024" width="9.375" customWidth="1"/>
    <col min="1025" max="1025" width="10" customWidth="1"/>
  </cols>
  <sheetData/>
  <phoneticPr fontId="10" type="noConversion"/>
  <pageMargins left="0.75000000000000011" right="0.75000000000000011" top="1.295275590551181" bottom="1.295275590551181" header="1" footer="1"/>
  <pageSetup paperSize="0" fitToWidth="0" fitToHeight="0" pageOrder="overThenDown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行政法院</dc:creator>
  <cp:lastModifiedBy>可貴 陳</cp:lastModifiedBy>
  <cp:lastPrinted>2024-01-18T00:30:38Z</cp:lastPrinted>
  <dcterms:created xsi:type="dcterms:W3CDTF">1999-12-23T14:20:30Z</dcterms:created>
  <dcterms:modified xsi:type="dcterms:W3CDTF">2024-03-01T08:34:18Z</dcterms:modified>
</cp:coreProperties>
</file>