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<sst xmlns="http://schemas.openxmlformats.org/spreadsheetml/2006/main" count="46" uniqueCount="44">
  <si>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</si>
  <si>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</si>
  <si>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</si>
  <si>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</si>
  <si>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</si>
  <si>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</si>
  <si>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</si>
  <si>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</si>
  <si>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</si>
  <si>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</si>
  <si>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</si>
  <si>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</si>
  <si>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</si>
  <si>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</si>
  <si>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</si>
  <si>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</si>
  <si>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</si>
  <si>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</si>
  <si>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</si>
  <si>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</si>
  <si>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</si>
  <si>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</si>
  <si>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</si>
  <si>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</si>
  <si>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</si>
  <si>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</si>
  <si>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</si>
  <si>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</si>
  <si>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</si>
  <si>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</si>
  <si>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</si>
  <si>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</si>
  <si>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</si>
  <si>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</si>
  <si>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</si>
  <si>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</si>
  <si>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</si>
  <si>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</si>
  <si>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</si>
  <si>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</si>
  <si>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中華民國112年12月</t>
  </si>
  <si>
    <t>公　開　類</t>
  </si>
  <si>
    <t>依據本府資料彙編。</t>
    <phoneticPr fontId="3" type="noConversion"/>
  </si>
  <si>
    <t>民國113年 1月5日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</si>
</sst>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"/>
    <numFmt numFmtId="181" formatCode="###,###,##0;\-###,###,##0;&quot;         －&quot;"/>
    <numFmt numFmtId="182" formatCode="##,###,##0;\-##,###,##0;&quot;        －&quot;"/>
    <numFmt numFmtId="183" formatCode="##,###,##0"/>
    <numFmt numFmtId="184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distributed" vertical="center" wrapText="1"/>
    </xf>
    <xf numFmtId="182" fontId="8" fillId="0" borderId="0" xfId="1" applyNumberFormat="1" applyFont="1" applyBorder="1" applyAlignment="1">
      <alignment horizontal="center" vertical="center"/>
    </xf>
    <xf numFmtId="183" fontId="8" fillId="0" borderId="0" xfId="1" applyNumberFormat="1" applyFont="1" applyBorder="1" applyAlignment="1">
      <alignment horizontal="center" vertical="center"/>
    </xf>
    <xf numFmtId="184" fontId="8" fillId="0" borderId="0" xfId="0" applyNumberFormat="1" applyFont="1"/>
    <xf numFmtId="183" fontId="8" fillId="0" borderId="0" xfId="0" applyNumberFormat="1" applyFont="1" applyBorder="1" applyAlignment="1">
      <alignment horizontal="distributed" vertical="center" wrapText="1"/>
    </xf>
    <xf numFmtId="183" fontId="8" fillId="0" borderId="0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left" vertical="center" wrapText="1"/>
    </xf>
    <xf numFmtId="182" fontId="8" fillId="0" borderId="0" xfId="1" applyNumberFormat="1" applyFont="1" applyBorder="1" applyAlignment="1">
      <alignment horizontal="right" vertical="center"/>
    </xf>
    <xf numFmtId="183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C4B5E62-EBE1-4281-A7C7-5F64EFE10F4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A08E5CA-6E8E-491F-8673-D5FF538DF52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F0DF507-82F6-43BD-9FEF-5B10C653FB6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3E92A24-1BE5-499B-AD91-EDDA892D093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34DB563-DA92-4545-94FE-1DA73F3F2E0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74A945A0-9A4D-4202-A813-75EFA3FB50F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6FE4F99E-DB10-4D61-98B1-F792C616CE45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1月5日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92053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27EEEFD-FDE7-4FBD-A972-AE8602C13120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民國113年 1月5日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Z12" sqref="Z12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7" t="s">
        <v>38</v>
      </c>
      <c r="F1" s="38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52" t="str">
        <f>F1</f>
        <v>連江縣政府建築物開工統計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0" ht="24" customHeight="1" x14ac:dyDescent="0.25">
      <c r="A6" s="54" t="str">
        <f>G1</f>
        <v>中華民國112年12月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40" t="s">
        <v>9</v>
      </c>
      <c r="B8" s="40"/>
      <c r="C8" s="56"/>
      <c r="D8" s="40" t="s">
        <v>0</v>
      </c>
      <c r="E8" s="40"/>
      <c r="F8" s="96" t="s">
        <v>23</v>
      </c>
      <c r="G8" s="96"/>
      <c r="H8" s="96" t="s">
        <v>25</v>
      </c>
      <c r="I8" s="96"/>
      <c r="J8" s="96" t="s">
        <v>24</v>
      </c>
      <c r="K8" s="96"/>
      <c r="L8" s="96" t="s">
        <v>26</v>
      </c>
      <c r="M8" s="96"/>
      <c r="N8" s="96" t="s">
        <v>27</v>
      </c>
      <c r="O8" s="96"/>
      <c r="P8" s="96" t="s">
        <v>10</v>
      </c>
      <c r="Q8" s="96"/>
      <c r="R8" s="40" t="s">
        <v>28</v>
      </c>
      <c r="S8" s="40"/>
    </row>
    <row r="9" spans="1:20" s="1" customFormat="1" ht="33.950000000000003" customHeight="1" thickBot="1" x14ac:dyDescent="0.25">
      <c r="A9" s="43"/>
      <c r="B9" s="43"/>
      <c r="C9" s="57"/>
      <c r="D9" s="43"/>
      <c r="E9" s="43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43"/>
      <c r="S9" s="43"/>
    </row>
    <row r="10" spans="1:20" s="2" customFormat="1" ht="26.25" customHeight="1" x14ac:dyDescent="0.2">
      <c r="A10" s="58" t="s">
        <v>7</v>
      </c>
      <c r="B10" s="58"/>
      <c r="C10" s="59"/>
      <c r="D10" s="98">
        <f>A13</f>
        <v>2</v>
      </c>
      <c r="E10" s="99"/>
      <c r="F10" s="103">
        <f>B13</f>
        <v>0</v>
      </c>
      <c r="G10" s="103"/>
      <c r="H10" s="103">
        <f>C13</f>
        <v>0</v>
      </c>
      <c r="I10" s="103"/>
      <c r="J10" s="103">
        <f>D13</f>
        <v>0</v>
      </c>
      <c r="K10" s="103"/>
      <c r="L10" s="104">
        <f>E13</f>
        <v>0</v>
      </c>
      <c r="M10" s="104"/>
      <c r="N10" s="104">
        <f>F13</f>
        <v>0</v>
      </c>
      <c r="O10" s="104"/>
      <c r="P10" s="104">
        <f>G13</f>
        <v>0</v>
      </c>
      <c r="Q10" s="104"/>
      <c r="R10" s="65">
        <f>H13</f>
        <v>1</v>
      </c>
      <c r="S10" s="65"/>
    </row>
    <row r="11" spans="1:20" ht="26.25" customHeight="1" x14ac:dyDescent="0.2">
      <c r="A11" s="60" t="s">
        <v>1</v>
      </c>
      <c r="B11" s="60"/>
      <c r="C11" s="61"/>
      <c r="D11" s="100">
        <f>A14</f>
        <v>5068</v>
      </c>
      <c r="E11" s="93"/>
      <c r="F11" s="86">
        <f>B14</f>
        <v>0</v>
      </c>
      <c r="G11" s="86"/>
      <c r="H11" s="86">
        <f>C14</f>
        <v>0</v>
      </c>
      <c r="I11" s="86"/>
      <c r="J11" s="86">
        <f>D14</f>
        <v>0</v>
      </c>
      <c r="K11" s="86"/>
      <c r="L11" s="86">
        <f>E14</f>
        <v>0</v>
      </c>
      <c r="M11" s="86"/>
      <c r="N11" s="86">
        <f>F14</f>
        <v>0</v>
      </c>
      <c r="O11" s="86"/>
      <c r="P11" s="86">
        <f>G14</f>
        <v>0</v>
      </c>
      <c r="Q11" s="86"/>
      <c r="R11" s="93">
        <f>H14</f>
        <v>505</v>
      </c>
      <c r="S11" s="93"/>
    </row>
    <row r="12" spans="1:20" ht="26.25" customHeight="1" thickBot="1" x14ac:dyDescent="0.25">
      <c r="A12" s="62" t="s">
        <v>8</v>
      </c>
      <c r="B12" s="62"/>
      <c r="C12" s="63"/>
      <c r="D12" s="101">
        <f>A15</f>
        <v>20003</v>
      </c>
      <c r="E12" s="88"/>
      <c r="F12" s="102">
        <f>B15</f>
        <v>0</v>
      </c>
      <c r="G12" s="102"/>
      <c r="H12" s="102">
        <f>C15</f>
        <v>0</v>
      </c>
      <c r="I12" s="102"/>
      <c r="J12" s="102">
        <f>D15</f>
        <v>0</v>
      </c>
      <c r="K12" s="102"/>
      <c r="L12" s="102">
        <f>E15</f>
        <v>0</v>
      </c>
      <c r="M12" s="102"/>
      <c r="N12" s="102">
        <f>F15</f>
        <v>0</v>
      </c>
      <c r="O12" s="102"/>
      <c r="P12" s="102">
        <f>G15</f>
        <v>0</v>
      </c>
      <c r="Q12" s="102"/>
      <c r="R12" s="88">
        <f>H15</f>
        <v>1919</v>
      </c>
      <c r="S12" s="88"/>
    </row>
    <row r="13" spans="1:20" ht="26.25" hidden="1" customHeight="1" x14ac:dyDescent="0.2">
      <c r="A13" s="32">
        <v>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3">
        <v>1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32">
        <v>5068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33">
        <v>505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4">
        <v>20003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v>1919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40" t="s">
        <v>9</v>
      </c>
      <c r="B17" s="56"/>
      <c r="C17" s="109" t="s">
        <v>33</v>
      </c>
      <c r="D17" s="40"/>
      <c r="E17" s="40"/>
      <c r="F17" s="40"/>
      <c r="G17" s="40"/>
      <c r="H17" s="40"/>
      <c r="I17" s="40"/>
      <c r="J17" s="40"/>
      <c r="K17" s="41"/>
      <c r="L17" s="39" t="s">
        <v>29</v>
      </c>
      <c r="M17" s="40"/>
      <c r="N17" s="41"/>
      <c r="O17" s="39" t="s">
        <v>30</v>
      </c>
      <c r="P17" s="40"/>
      <c r="Q17" s="40"/>
      <c r="R17" s="21"/>
      <c r="S17" s="20"/>
    </row>
    <row r="18" spans="1:21" ht="27" customHeight="1" thickBot="1" x14ac:dyDescent="0.3">
      <c r="A18" s="43"/>
      <c r="B18" s="57"/>
      <c r="C18" s="107" t="s">
        <v>32</v>
      </c>
      <c r="D18" s="106"/>
      <c r="E18" s="108"/>
      <c r="F18" s="105" t="str">
        <f>"住宅(H-2類)"&amp;"戶數："&amp;T18</f>
        <v>住宅(H-2類)戶數：0</v>
      </c>
      <c r="G18" s="106"/>
      <c r="H18" s="106"/>
      <c r="I18" s="105" t="str">
        <f>"農舍(H-2類)"&amp;"戶數："&amp;U18</f>
        <v>農舍(H-2類)戶數：0</v>
      </c>
      <c r="J18" s="106"/>
      <c r="K18" s="106"/>
      <c r="L18" s="42"/>
      <c r="M18" s="43"/>
      <c r="N18" s="44"/>
      <c r="O18" s="42"/>
      <c r="P18" s="43"/>
      <c r="Q18" s="43"/>
      <c r="R18" s="105" t="s">
        <v>31</v>
      </c>
      <c r="S18" s="106"/>
      <c r="T18" s="31">
        <v>0</v>
      </c>
      <c r="U18" s="31">
        <v>0</v>
      </c>
    </row>
    <row r="19" spans="1:21" ht="26.25" customHeight="1" x14ac:dyDescent="0.2">
      <c r="A19" s="58" t="s">
        <v>3</v>
      </c>
      <c r="B19" s="59"/>
      <c r="C19" s="65">
        <f>A22</f>
        <v>0</v>
      </c>
      <c r="D19" s="65"/>
      <c r="E19" s="65"/>
      <c r="F19" s="104">
        <f>B22</f>
        <v>0</v>
      </c>
      <c r="G19" s="104"/>
      <c r="H19" s="104"/>
      <c r="I19" s="104">
        <f>C22</f>
        <v>0</v>
      </c>
      <c r="J19" s="104"/>
      <c r="K19" s="104"/>
      <c r="L19" s="64">
        <f>D22</f>
        <v>0</v>
      </c>
      <c r="M19" s="65"/>
      <c r="N19" s="66"/>
      <c r="O19" s="45">
        <f>E22</f>
        <v>1</v>
      </c>
      <c r="P19" s="46"/>
      <c r="Q19" s="47"/>
      <c r="R19" s="80">
        <f>F22</f>
        <v>0</v>
      </c>
      <c r="S19" s="81"/>
    </row>
    <row r="20" spans="1:21" ht="26.25" customHeight="1" x14ac:dyDescent="0.2">
      <c r="A20" s="60" t="s">
        <v>11</v>
      </c>
      <c r="B20" s="61"/>
      <c r="C20" s="93">
        <f>A23</f>
        <v>0</v>
      </c>
      <c r="D20" s="93"/>
      <c r="E20" s="93"/>
      <c r="F20" s="86">
        <f>B23</f>
        <v>0</v>
      </c>
      <c r="G20" s="86"/>
      <c r="H20" s="86"/>
      <c r="I20" s="86">
        <f>C23</f>
        <v>0</v>
      </c>
      <c r="J20" s="86"/>
      <c r="K20" s="86"/>
      <c r="L20" s="92">
        <f>D23</f>
        <v>0</v>
      </c>
      <c r="M20" s="93"/>
      <c r="N20" s="94"/>
      <c r="O20" s="86">
        <f>E23</f>
        <v>4563</v>
      </c>
      <c r="P20" s="86"/>
      <c r="Q20" s="86"/>
      <c r="R20" s="82">
        <f>F23</f>
        <v>0</v>
      </c>
      <c r="S20" s="83"/>
    </row>
    <row r="21" spans="1:21" ht="26.25" customHeight="1" thickBot="1" x14ac:dyDescent="0.25">
      <c r="A21" s="62" t="s">
        <v>2</v>
      </c>
      <c r="B21" s="63"/>
      <c r="C21" s="88">
        <f>A24</f>
        <v>0</v>
      </c>
      <c r="D21" s="88"/>
      <c r="E21" s="88"/>
      <c r="F21" s="102">
        <f>B24</f>
        <v>0</v>
      </c>
      <c r="G21" s="102"/>
      <c r="H21" s="102"/>
      <c r="I21" s="102">
        <f>C24</f>
        <v>0</v>
      </c>
      <c r="J21" s="102"/>
      <c r="K21" s="102"/>
      <c r="L21" s="87">
        <f>D24</f>
        <v>0</v>
      </c>
      <c r="M21" s="88"/>
      <c r="N21" s="89"/>
      <c r="O21" s="87">
        <f>E24</f>
        <v>18084</v>
      </c>
      <c r="P21" s="88"/>
      <c r="Q21" s="89"/>
      <c r="R21" s="84">
        <f>F24</f>
        <v>0</v>
      </c>
      <c r="S21" s="85"/>
    </row>
    <row r="22" spans="1:21" ht="26.25" hidden="1" customHeight="1" x14ac:dyDescent="0.2">
      <c r="A22" s="28">
        <v>0</v>
      </c>
      <c r="B22" s="28">
        <v>0</v>
      </c>
      <c r="C22" s="29">
        <v>0</v>
      </c>
      <c r="D22" s="29">
        <v>0</v>
      </c>
      <c r="E22" s="30">
        <v>1</v>
      </c>
      <c r="F22" s="29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8">
        <v>0</v>
      </c>
      <c r="B23" s="28">
        <v>0</v>
      </c>
      <c r="C23" s="29">
        <v>0</v>
      </c>
      <c r="D23" s="29">
        <v>0</v>
      </c>
      <c r="E23" s="30">
        <v>4563</v>
      </c>
      <c r="F23" s="29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8">
        <v>0</v>
      </c>
      <c r="B24" s="28">
        <v>0</v>
      </c>
      <c r="C24" s="29">
        <v>0</v>
      </c>
      <c r="D24" s="29">
        <v>0</v>
      </c>
      <c r="E24" s="30">
        <v>18084</v>
      </c>
      <c r="F24" s="29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8" t="s">
        <v>12</v>
      </c>
      <c r="B27" s="68"/>
      <c r="C27" s="67" t="s">
        <v>15</v>
      </c>
      <c r="D27" s="50"/>
      <c r="E27" s="50"/>
      <c r="F27" s="50" t="s">
        <v>16</v>
      </c>
      <c r="G27" s="50"/>
      <c r="H27" s="50" t="s">
        <v>17</v>
      </c>
      <c r="I27" s="50"/>
      <c r="J27" s="50" t="s">
        <v>18</v>
      </c>
      <c r="K27" s="50"/>
      <c r="L27" s="50" t="s">
        <v>19</v>
      </c>
      <c r="M27" s="50"/>
      <c r="N27" s="50" t="s">
        <v>22</v>
      </c>
      <c r="O27" s="50"/>
      <c r="P27" s="50" t="s">
        <v>20</v>
      </c>
      <c r="Q27" s="50"/>
      <c r="R27" s="50" t="s">
        <v>21</v>
      </c>
      <c r="S27" s="51"/>
    </row>
    <row r="28" spans="1:21" ht="26.25" customHeight="1" x14ac:dyDescent="0.2">
      <c r="A28" s="58" t="s">
        <v>4</v>
      </c>
      <c r="B28" s="58"/>
      <c r="C28" s="75">
        <f>A32</f>
        <v>2</v>
      </c>
      <c r="D28" s="76"/>
      <c r="E28" s="77"/>
      <c r="F28" s="75">
        <f>B32</f>
        <v>0</v>
      </c>
      <c r="G28" s="77"/>
      <c r="H28" s="75">
        <f>C32</f>
        <v>0</v>
      </c>
      <c r="I28" s="77"/>
      <c r="J28" s="78">
        <f>D32</f>
        <v>0</v>
      </c>
      <c r="K28" s="79"/>
      <c r="L28" s="78">
        <f>E32</f>
        <v>2</v>
      </c>
      <c r="M28" s="79"/>
      <c r="N28" s="90">
        <f>F32</f>
        <v>0</v>
      </c>
      <c r="O28" s="91"/>
      <c r="P28" s="90">
        <f>G32</f>
        <v>0</v>
      </c>
      <c r="Q28" s="91"/>
      <c r="R28" s="90">
        <f>H32</f>
        <v>0</v>
      </c>
      <c r="S28" s="95"/>
    </row>
    <row r="29" spans="1:21" ht="26.25" customHeight="1" x14ac:dyDescent="0.2">
      <c r="A29" s="60" t="s">
        <v>5</v>
      </c>
      <c r="B29" s="60"/>
      <c r="C29" s="69">
        <f>A33</f>
        <v>5</v>
      </c>
      <c r="D29" s="70"/>
      <c r="E29" s="71"/>
      <c r="F29" s="69">
        <f>B33</f>
        <v>0</v>
      </c>
      <c r="G29" s="71"/>
      <c r="H29" s="69">
        <f>C33</f>
        <v>0</v>
      </c>
      <c r="I29" s="71"/>
      <c r="J29" s="69">
        <f>D33</f>
        <v>0</v>
      </c>
      <c r="K29" s="71"/>
      <c r="L29" s="69">
        <f>E33</f>
        <v>5</v>
      </c>
      <c r="M29" s="71"/>
      <c r="N29" s="69">
        <f>F33</f>
        <v>0</v>
      </c>
      <c r="O29" s="71"/>
      <c r="P29" s="69">
        <f>G33</f>
        <v>0</v>
      </c>
      <c r="Q29" s="71"/>
      <c r="R29" s="69">
        <f>H33</f>
        <v>0</v>
      </c>
      <c r="S29" s="70"/>
    </row>
    <row r="30" spans="1:21" ht="26.25" customHeight="1" x14ac:dyDescent="0.2">
      <c r="A30" s="60" t="s">
        <v>6</v>
      </c>
      <c r="B30" s="60"/>
      <c r="C30" s="69">
        <f>A34</f>
        <v>5068</v>
      </c>
      <c r="D30" s="70"/>
      <c r="E30" s="71"/>
      <c r="F30" s="69">
        <f>B34</f>
        <v>0</v>
      </c>
      <c r="G30" s="71"/>
      <c r="H30" s="69">
        <f>C34</f>
        <v>0</v>
      </c>
      <c r="I30" s="71"/>
      <c r="J30" s="69">
        <f>D34</f>
        <v>0</v>
      </c>
      <c r="K30" s="71"/>
      <c r="L30" s="69">
        <f>E34</f>
        <v>5068</v>
      </c>
      <c r="M30" s="71"/>
      <c r="N30" s="69">
        <f>F34</f>
        <v>0</v>
      </c>
      <c r="O30" s="71"/>
      <c r="P30" s="69">
        <f>G34</f>
        <v>0</v>
      </c>
      <c r="Q30" s="71"/>
      <c r="R30" s="69">
        <f>H34</f>
        <v>0</v>
      </c>
      <c r="S30" s="70"/>
    </row>
    <row r="31" spans="1:21" ht="26.25" customHeight="1" thickBot="1" x14ac:dyDescent="0.25">
      <c r="A31" s="62" t="s">
        <v>2</v>
      </c>
      <c r="B31" s="62"/>
      <c r="C31" s="72">
        <f>A35</f>
        <v>20003</v>
      </c>
      <c r="D31" s="73"/>
      <c r="E31" s="74"/>
      <c r="F31" s="72">
        <f>B35</f>
        <v>0</v>
      </c>
      <c r="G31" s="74"/>
      <c r="H31" s="72">
        <f>C35</f>
        <v>0</v>
      </c>
      <c r="I31" s="74"/>
      <c r="J31" s="72">
        <f>D35</f>
        <v>0</v>
      </c>
      <c r="K31" s="74"/>
      <c r="L31" s="72">
        <f>E35</f>
        <v>20003</v>
      </c>
      <c r="M31" s="74"/>
      <c r="N31" s="72">
        <f>F35</f>
        <v>0</v>
      </c>
      <c r="O31" s="74"/>
      <c r="P31" s="72">
        <f>G35</f>
        <v>0</v>
      </c>
      <c r="Q31" s="74"/>
      <c r="R31" s="72">
        <f>H35</f>
        <v>0</v>
      </c>
      <c r="S31" s="73"/>
    </row>
    <row r="32" spans="1:21" ht="26.25" hidden="1" customHeight="1" x14ac:dyDescent="0.2">
      <c r="A32" s="23">
        <v>2</v>
      </c>
      <c r="B32" s="24">
        <v>0</v>
      </c>
      <c r="C32" s="25">
        <v>0</v>
      </c>
      <c r="D32" s="25">
        <v>0</v>
      </c>
      <c r="E32" s="26">
        <v>2</v>
      </c>
      <c r="F32" s="25">
        <v>0</v>
      </c>
      <c r="G32" s="25">
        <v>0</v>
      </c>
      <c r="H32" s="2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5</v>
      </c>
      <c r="B33" s="24">
        <v>0</v>
      </c>
      <c r="C33" s="25">
        <v>0</v>
      </c>
      <c r="D33" s="25">
        <v>0</v>
      </c>
      <c r="E33" s="26">
        <v>5</v>
      </c>
      <c r="F33" s="25">
        <v>0</v>
      </c>
      <c r="G33" s="25">
        <v>0</v>
      </c>
      <c r="H33" s="2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5068</v>
      </c>
      <c r="B34" s="24">
        <v>0</v>
      </c>
      <c r="C34" s="25">
        <v>0</v>
      </c>
      <c r="D34" s="25">
        <v>0</v>
      </c>
      <c r="E34" s="26">
        <v>5068</v>
      </c>
      <c r="F34" s="25">
        <v>0</v>
      </c>
      <c r="G34" s="25">
        <v>0</v>
      </c>
      <c r="H34" s="2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20003</v>
      </c>
      <c r="B35" s="24">
        <v>0</v>
      </c>
      <c r="C35" s="25">
        <v>0</v>
      </c>
      <c r="D35" s="25">
        <v>0</v>
      </c>
      <c r="E35" s="26">
        <v>20003</v>
      </c>
      <c r="F35" s="25">
        <v>0</v>
      </c>
      <c r="G35" s="25">
        <v>0</v>
      </c>
      <c r="H35" s="2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20.25" customHeight="1" x14ac:dyDescent="0.2">
      <c r="A37" s="49" t="str">
        <f>IF(LEN(A2)&gt;0,"資料來源："&amp;A2,"")</f>
        <v>資料來源：依據本府資料彙編。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24" customHeight="1" x14ac:dyDescent="0.2">
      <c r="A38" s="49" t="str">
        <f>IF(LEN(A2)&gt;0,"填表說明："&amp;C2,"")</f>
        <v>填表說明：本表編製2份，經陳核後，1份送主計(處)室，1份自存外，資料並經由網際網路報送內政部營建署統計資料庫。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I20:K20"/>
    <mergeCell ref="I21:K21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2024-01-11T01:55:03Z</dcterms:modified>
</cp:coreProperties>
</file>