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043\Downloads\"/>
    </mc:Choice>
  </mc:AlternateContent>
  <bookViews>
    <workbookView xWindow="0" yWindow="0" windowWidth="28800" windowHeight="12285" tabRatio="500"/>
  </bookViews>
  <sheets>
    <sheet name="報表程式" sheetId="1" r:id="rId1"/>
  </sheets>
  <definedNames>
    <definedName name="_xlnm.Print_Area" localSheetId="0">報表程式!$A$1:$N$41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36" i="1" l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C24" i="1" s="1"/>
  <c r="B24" i="1" s="1"/>
  <c r="L23" i="1"/>
  <c r="H23" i="1"/>
  <c r="D23" i="1"/>
  <c r="L22" i="1"/>
  <c r="H22" i="1"/>
  <c r="D22" i="1"/>
  <c r="C22" i="1" s="1"/>
  <c r="B22" i="1" s="1"/>
  <c r="L21" i="1"/>
  <c r="H21" i="1"/>
  <c r="D21" i="1"/>
  <c r="L20" i="1"/>
  <c r="H20" i="1"/>
  <c r="D20" i="1"/>
  <c r="C20" i="1" s="1"/>
  <c r="B20" i="1" s="1"/>
  <c r="L19" i="1"/>
  <c r="H19" i="1"/>
  <c r="D19" i="1"/>
  <c r="L18" i="1"/>
  <c r="H18" i="1"/>
  <c r="D18" i="1"/>
  <c r="C18" i="1" s="1"/>
  <c r="B18" i="1" s="1"/>
  <c r="L17" i="1"/>
  <c r="H17" i="1"/>
  <c r="D17" i="1"/>
  <c r="K16" i="1"/>
  <c r="J16" i="1"/>
  <c r="I16" i="1"/>
  <c r="H16" i="1" s="1"/>
  <c r="G16" i="1"/>
  <c r="F16" i="1"/>
  <c r="E16" i="1"/>
  <c r="D16" i="1" s="1"/>
  <c r="L14" i="1"/>
  <c r="H14" i="1"/>
  <c r="D14" i="1"/>
  <c r="L13" i="1"/>
  <c r="H13" i="1"/>
  <c r="D13" i="1"/>
  <c r="C13" i="1" s="1"/>
  <c r="B13" i="1" s="1"/>
  <c r="L12" i="1"/>
  <c r="H12" i="1"/>
  <c r="D12" i="1"/>
  <c r="C12" i="1" s="1"/>
  <c r="C14" i="1" l="1"/>
  <c r="B14" i="1" s="1"/>
  <c r="L16" i="1"/>
  <c r="C27" i="1"/>
  <c r="B27" i="1" s="1"/>
  <c r="C29" i="1"/>
  <c r="B29" i="1" s="1"/>
  <c r="C31" i="1"/>
  <c r="B31" i="1" s="1"/>
  <c r="C33" i="1"/>
  <c r="B33" i="1" s="1"/>
  <c r="C35" i="1"/>
  <c r="B35" i="1" s="1"/>
  <c r="B12" i="1"/>
  <c r="C16" i="1"/>
  <c r="B16" i="1" s="1"/>
  <c r="C28" i="1"/>
  <c r="B28" i="1" s="1"/>
  <c r="C30" i="1"/>
  <c r="B30" i="1" s="1"/>
  <c r="C17" i="1"/>
  <c r="B17" i="1" s="1"/>
  <c r="C19" i="1"/>
  <c r="B19" i="1" s="1"/>
  <c r="C21" i="1"/>
  <c r="B21" i="1" s="1"/>
  <c r="C23" i="1"/>
  <c r="B23" i="1" s="1"/>
  <c r="C25" i="1"/>
  <c r="B25" i="1" s="1"/>
  <c r="C26" i="1"/>
  <c r="B26" i="1" s="1"/>
  <c r="C32" i="1"/>
  <c r="B32" i="1" s="1"/>
  <c r="C34" i="1"/>
  <c r="B34" i="1" s="1"/>
  <c r="C36" i="1"/>
  <c r="B36" i="1" s="1"/>
</calcChain>
</file>

<file path=xl/sharedStrings.xml><?xml version="1.0" encoding="utf-8"?>
<sst xmlns="http://schemas.openxmlformats.org/spreadsheetml/2006/main" count="175" uniqueCount="55">
  <si>
    <t>公 開 類</t>
  </si>
  <si>
    <t>編製機關</t>
  </si>
  <si>
    <r>
      <rPr>
        <sz val="12"/>
        <color rgb="FF000000"/>
        <rFont val="新細明體"/>
        <family val="1"/>
        <charset val="136"/>
      </rPr>
      <t>連江縣政府</t>
    </r>
    <r>
      <rPr>
        <sz val="12"/>
        <color rgb="FF000000"/>
        <rFont val="Times New Roman"/>
        <family val="1"/>
        <charset val="1"/>
      </rPr>
      <t>(</t>
    </r>
    <r>
      <rPr>
        <sz val="12"/>
        <color rgb="FF000000"/>
        <rFont val="新細明體"/>
        <family val="1"/>
        <charset val="136"/>
      </rPr>
      <t>人事處</t>
    </r>
    <r>
      <rPr>
        <sz val="12"/>
        <color rgb="FF000000"/>
        <rFont val="Times New Roman"/>
        <family val="1"/>
        <charset val="1"/>
      </rPr>
      <t>)</t>
    </r>
  </si>
  <si>
    <t>年      報</t>
  </si>
  <si>
    <r>
      <rPr>
        <sz val="12"/>
        <color rgb="FF000000"/>
        <rFont val="新細明體"/>
        <family val="1"/>
        <charset val="136"/>
      </rPr>
      <t>次年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新細明體"/>
        <family val="1"/>
        <charset val="136"/>
      </rPr>
      <t>月底前填報</t>
    </r>
  </si>
  <si>
    <t>表　　號</t>
  </si>
  <si>
    <t>30434-03-01</t>
  </si>
  <si>
    <t>連江縣政府各級機關學校公教人員奬懲概況</t>
  </si>
  <si>
    <r>
      <rPr>
        <sz val="12"/>
        <color rgb="FF000000"/>
        <rFont val="新細明體"/>
        <family val="1"/>
        <charset val="136"/>
      </rPr>
      <t>中華民國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新細明體"/>
        <family val="1"/>
        <charset val="136"/>
      </rPr>
      <t>年</t>
    </r>
  </si>
  <si>
    <t>單位：人次</t>
  </si>
  <si>
    <t>性別及
機關類別</t>
  </si>
  <si>
    <t>總計</t>
  </si>
  <si>
    <t>平時功過獎懲</t>
  </si>
  <si>
    <t>合計</t>
  </si>
  <si>
    <t>獎勵</t>
  </si>
  <si>
    <t>懲處</t>
  </si>
  <si>
    <t>專案考績</t>
  </si>
  <si>
    <t>小計</t>
  </si>
  <si>
    <t>記一大功</t>
  </si>
  <si>
    <t>記一大過</t>
  </si>
  <si>
    <t>記過</t>
  </si>
  <si>
    <t>申誡</t>
  </si>
  <si>
    <t>一次
記二
大功</t>
  </si>
  <si>
    <t>一次
記二
大過</t>
  </si>
  <si>
    <t>記功</t>
  </si>
  <si>
    <t>嘉獎</t>
  </si>
  <si>
    <t>–</t>
  </si>
  <si>
    <t>　男</t>
  </si>
  <si>
    <t>　女</t>
  </si>
  <si>
    <t>按機關類別分</t>
  </si>
  <si>
    <r>
      <rPr>
        <sz val="12"/>
        <rFont val="新細明體"/>
        <family val="1"/>
        <charset val="136"/>
      </rPr>
      <t>直轄市、縣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市</t>
    </r>
    <r>
      <rPr>
        <sz val="12"/>
        <rFont val="Times New Roman"/>
        <family val="1"/>
        <charset val="1"/>
      </rPr>
      <t>)</t>
    </r>
    <r>
      <rPr>
        <sz val="12"/>
        <rFont val="新細明體"/>
        <family val="1"/>
        <charset val="136"/>
      </rPr>
      <t>議會</t>
    </r>
  </si>
  <si>
    <t>-</t>
  </si>
  <si>
    <r>
      <rPr>
        <sz val="12"/>
        <rFont val="新細明體"/>
        <family val="1"/>
        <charset val="136"/>
      </rPr>
      <t>直轄市、縣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市</t>
    </r>
    <r>
      <rPr>
        <sz val="12"/>
        <rFont val="Times New Roman"/>
        <family val="1"/>
        <charset val="1"/>
      </rPr>
      <t>)</t>
    </r>
    <r>
      <rPr>
        <sz val="12"/>
        <rFont val="新細明體"/>
        <family val="1"/>
        <charset val="136"/>
      </rPr>
      <t>政府</t>
    </r>
  </si>
  <si>
    <t>稅捐稽徵處、稅務局</t>
  </si>
  <si>
    <t>警察局及所屬</t>
  </si>
  <si>
    <t>消防局</t>
  </si>
  <si>
    <t>衛生局及所屬</t>
  </si>
  <si>
    <r>
      <rPr>
        <sz val="12"/>
        <rFont val="新細明體"/>
        <family val="1"/>
        <charset val="136"/>
      </rPr>
      <t>直轄市、縣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市</t>
    </r>
    <r>
      <rPr>
        <sz val="12"/>
        <rFont val="Times New Roman"/>
        <family val="1"/>
        <charset val="1"/>
      </rPr>
      <t>)</t>
    </r>
    <r>
      <rPr>
        <sz val="12"/>
        <rFont val="新細明體"/>
        <family val="1"/>
        <charset val="136"/>
      </rPr>
      <t>立醫院</t>
    </r>
  </si>
  <si>
    <t>鄉鎮市區衛生所</t>
  </si>
  <si>
    <t>環境保護局及所屬</t>
  </si>
  <si>
    <t>地政事務所</t>
  </si>
  <si>
    <t>戶政事務所</t>
  </si>
  <si>
    <r>
      <rPr>
        <sz val="12"/>
        <rFont val="新細明體"/>
        <family val="1"/>
        <charset val="136"/>
      </rPr>
      <t>其他直轄市、縣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市</t>
    </r>
    <r>
      <rPr>
        <sz val="12"/>
        <rFont val="Times New Roman"/>
        <family val="1"/>
        <charset val="1"/>
      </rPr>
      <t>)</t>
    </r>
    <r>
      <rPr>
        <sz val="12"/>
        <rFont val="新細明體"/>
        <family val="1"/>
        <charset val="136"/>
      </rPr>
      <t>屬機關</t>
    </r>
  </si>
  <si>
    <t>鄉鎮市區公所</t>
  </si>
  <si>
    <t>鄉鎮市區民代表會</t>
  </si>
  <si>
    <r>
      <rPr>
        <sz val="12"/>
        <rFont val="新細明體"/>
        <family val="1"/>
        <charset val="136"/>
      </rPr>
      <t>鄉鎮市區公所所屬機關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不含幼兒園</t>
    </r>
    <r>
      <rPr>
        <sz val="12"/>
        <rFont val="Times New Roman"/>
        <family val="1"/>
        <charset val="1"/>
      </rPr>
      <t>)</t>
    </r>
  </si>
  <si>
    <r>
      <rPr>
        <sz val="12"/>
        <rFont val="新細明體"/>
        <family val="1"/>
        <charset val="136"/>
      </rPr>
      <t>直轄市、縣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市</t>
    </r>
    <r>
      <rPr>
        <sz val="12"/>
        <rFont val="Times New Roman"/>
        <family val="1"/>
        <charset val="1"/>
      </rPr>
      <t>)</t>
    </r>
    <r>
      <rPr>
        <sz val="12"/>
        <rFont val="新細明體"/>
        <family val="1"/>
        <charset val="136"/>
      </rPr>
      <t>、鄉鎮營事業機構</t>
    </r>
  </si>
  <si>
    <t>市立大學</t>
  </si>
  <si>
    <r>
      <rPr>
        <sz val="12"/>
        <rFont val="新細明體"/>
        <family val="1"/>
        <charset val="136"/>
      </rPr>
      <t>高中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職</t>
    </r>
    <r>
      <rPr>
        <sz val="12"/>
        <rFont val="Times New Roman"/>
        <family val="1"/>
        <charset val="1"/>
      </rPr>
      <t>)(</t>
    </r>
    <r>
      <rPr>
        <sz val="12"/>
        <rFont val="新細明體"/>
        <family val="1"/>
        <charset val="136"/>
      </rPr>
      <t>含完全中學</t>
    </r>
    <r>
      <rPr>
        <sz val="12"/>
        <rFont val="Times New Roman"/>
        <family val="1"/>
        <charset val="1"/>
      </rPr>
      <t>)</t>
    </r>
  </si>
  <si>
    <t>國民中學</t>
  </si>
  <si>
    <r>
      <rPr>
        <sz val="12"/>
        <rFont val="新細明體"/>
        <family val="1"/>
        <charset val="136"/>
      </rPr>
      <t>國民小學</t>
    </r>
    <r>
      <rPr>
        <sz val="12"/>
        <rFont val="Times New Roman"/>
        <family val="1"/>
        <charset val="1"/>
      </rPr>
      <t>(</t>
    </r>
    <r>
      <rPr>
        <sz val="12"/>
        <rFont val="新細明體"/>
        <family val="1"/>
        <charset val="136"/>
      </rPr>
      <t>不含幼兒園</t>
    </r>
    <r>
      <rPr>
        <sz val="12"/>
        <rFont val="Times New Roman"/>
        <family val="1"/>
        <charset val="1"/>
      </rPr>
      <t>)</t>
    </r>
  </si>
  <si>
    <r>
      <rPr>
        <sz val="12"/>
        <color rgb="FF000000"/>
        <rFont val="新細明體"/>
        <family val="1"/>
        <charset val="136"/>
      </rPr>
      <t>中華民國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標楷體"/>
        <family val="4"/>
        <charset val="136"/>
      </rPr>
      <t>05</t>
    </r>
    <r>
      <rPr>
        <sz val="12"/>
        <color rgb="FF000000"/>
        <rFont val="新細明體"/>
        <family val="1"/>
        <charset val="136"/>
      </rPr>
      <t>月</t>
    </r>
    <r>
      <rPr>
        <sz val="12"/>
        <color rgb="FF000000"/>
        <rFont val="標楷體"/>
        <family val="4"/>
        <charset val="136"/>
      </rPr>
      <t>31</t>
    </r>
    <r>
      <rPr>
        <sz val="12"/>
        <color rgb="FF000000"/>
        <rFont val="新細明體"/>
        <family val="1"/>
        <charset val="136"/>
      </rPr>
      <t>日編製</t>
    </r>
  </si>
  <si>
    <r>
      <rPr>
        <sz val="12"/>
        <color rgb="FF000000"/>
        <rFont val="新細明體"/>
        <family val="1"/>
        <charset val="136"/>
      </rPr>
      <t>資料來源：依據行政院人事行政總處資料彙編，因所屬機關未維護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新細明體"/>
        <family val="1"/>
        <charset val="136"/>
      </rPr>
      <t>筆有關專案考績一次記二大過資料，資料配合修正。</t>
    </r>
  </si>
  <si>
    <r>
      <rPr>
        <sz val="12"/>
        <color rgb="FF000000"/>
        <rFont val="新細明體"/>
        <family val="1"/>
        <charset val="136"/>
      </rPr>
      <t>填表說明：</t>
    </r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新細明體"/>
        <family val="1"/>
        <charset val="136"/>
      </rPr>
      <t>本表編製一式二份，一份送本府主計處，一份自存。</t>
    </r>
  </si>
  <si>
    <t xml:space="preserve">          2.配合幼兒及家庭照護法公布施行，公立托兒所及幼稚園已整併為幼兒園，又幼兒園之組織屬性並非機關或學校，爰本表未統計其相關資料。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</si>
</sst>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#;\-"/>
    <numFmt numFmtId="177" formatCode="yyyy/mm/dd"/>
    <numFmt numFmtId="178" formatCode="_-* #,##0.00_-;\-* #,##0.00_-;_-* \-??_-;_-@_-"/>
    <numFmt numFmtId="179" formatCode="_-* #,##0_-;\-* #,##0_-;_-* \-_-;_-@_-"/>
    <numFmt numFmtId="180" formatCode="_-* #,##0_-;\-* #,##0_-;_-* ??_-;_-@_-"/>
  </numFmts>
  <fonts count="10" x14ac:knownFonts="1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"/>
    </font>
    <font>
      <sz val="12"/>
      <color rgb="FF000000"/>
      <name val="標楷體"/>
      <family val="4"/>
      <charset val="136"/>
    </font>
    <font>
      <b/>
      <sz val="20"/>
      <color rgb="FF000000"/>
      <name val="新細明體"/>
      <family val="1"/>
      <charset val="136"/>
    </font>
    <font>
      <sz val="16"/>
      <color rgb="FF000000"/>
      <name val="新細明體"/>
      <family val="1"/>
      <charset val="136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78" fontId="8" fillId="0" borderId="0" applyBorder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4">
    <xf numFmtId="0" fontId="0" fillId="0" borderId="0" xfId="0"/>
    <xf numFmtId="0" fontId="1" fillId="0" borderId="6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76" fontId="1" fillId="0" borderId="1" xfId="0" applyNumberFormat="1" applyFont="1" applyBorder="1" applyAlignment="1">
      <alignment horizontal="center"/>
    </xf>
    <xf numFmtId="49" fontId="1" fillId="0" borderId="2" xfId="4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17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2" applyFont="1">
      <alignment vertical="center"/>
    </xf>
    <xf numFmtId="0" fontId="3" fillId="0" borderId="7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79" fontId="1" fillId="0" borderId="1" xfId="1" applyNumberFormat="1" applyFont="1" applyBorder="1" applyAlignment="1" applyProtection="1"/>
    <xf numFmtId="180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79" fontId="1" fillId="0" borderId="1" xfId="1" applyNumberFormat="1" applyFont="1" applyBorder="1" applyAlignment="1" applyProtection="1">
      <alignment horizontal="right"/>
    </xf>
    <xf numFmtId="0" fontId="0" fillId="0" borderId="3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179" fontId="1" fillId="0" borderId="0" xfId="0" applyNumberFormat="1" applyFont="1"/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left"/>
    </xf>
    <xf numFmtId="0" fontId="1" fillId="0" borderId="0" xfId="3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9" fontId="1" fillId="0" borderId="0" xfId="0" applyNumberFormat="1" applyFont="1" applyBorder="1" applyAlignment="1" applyProtection="1">
      <alignment horizontal="left"/>
      <protection locked="0"/>
    </xf>
    <xf numFmtId="17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5">
    <cellStyle name="一般" xfId="0" builtinId="0"/>
    <cellStyle name="一般 2" xfId="2"/>
    <cellStyle name="一般_Book3" xfId="3"/>
    <cellStyle name="一般_複本 1517-03-06" xfId="4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1"/>
  <sheetViews>
    <sheetView showGridLines="0" tabSelected="1" topLeftCell="A4" zoomScale="90" zoomScaleNormal="90" workbookViewId="0">
      <pane xSplit="2" ySplit="8" topLeftCell="C12" activePane="bottomRight" state="frozen"/>
      <selection activeCell="A4" sqref="A4"/>
      <selection pane="topRight" activeCell="C4" sqref="C4"/>
      <selection pane="bottomLeft" activeCell="A27" sqref="A27"/>
      <selection pane="bottomRight" activeCell="R15" sqref="R15"/>
    </sheetView>
  </sheetViews>
  <sheetFormatPr defaultColWidth="9" defaultRowHeight="16.5" x14ac:dyDescent="0.25"/>
  <cols>
    <col min="1" max="1" width="15.625" style="8" customWidth="1"/>
    <col min="2" max="2" width="13.625" style="8" customWidth="1"/>
    <col min="3" max="14" width="12.625" style="8" customWidth="1"/>
    <col min="15" max="239" width="9" style="8"/>
  </cols>
  <sheetData>
    <row r="1" spans="1:14" x14ac:dyDescent="0.25">
      <c r="A1" s="9" t="s">
        <v>0</v>
      </c>
      <c r="L1" s="10" t="s">
        <v>1</v>
      </c>
      <c r="M1" s="7" t="s">
        <v>2</v>
      </c>
      <c r="N1" s="7"/>
    </row>
    <row r="2" spans="1:14" x14ac:dyDescent="0.25">
      <c r="A2" s="9" t="s">
        <v>3</v>
      </c>
      <c r="B2" s="11" t="s">
        <v>4</v>
      </c>
      <c r="C2" s="12"/>
      <c r="D2" s="12"/>
      <c r="E2" s="12"/>
      <c r="F2" s="12"/>
      <c r="G2" s="12"/>
      <c r="H2" s="12"/>
      <c r="I2" s="12"/>
      <c r="J2" s="12"/>
      <c r="K2" s="12"/>
      <c r="L2" s="10" t="s">
        <v>5</v>
      </c>
      <c r="M2" s="6" t="s">
        <v>6</v>
      </c>
      <c r="N2" s="6"/>
    </row>
    <row r="3" spans="1:14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27.75" x14ac:dyDescent="0.4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7.75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1" x14ac:dyDescent="0.3">
      <c r="A6" s="17"/>
      <c r="B6" s="18"/>
      <c r="C6" s="19"/>
      <c r="G6" s="20" t="s">
        <v>8</v>
      </c>
      <c r="J6" s="20"/>
      <c r="L6" s="21"/>
      <c r="M6" s="21"/>
      <c r="N6" s="22" t="s">
        <v>9</v>
      </c>
    </row>
    <row r="7" spans="1:14" s="23" customFormat="1" ht="16.5" customHeight="1" x14ac:dyDescent="0.25">
      <c r="A7" s="4" t="s">
        <v>10</v>
      </c>
      <c r="B7" s="3" t="s">
        <v>11</v>
      </c>
      <c r="C7" s="3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3" customFormat="1" x14ac:dyDescent="0.25">
      <c r="A8" s="4"/>
      <c r="B8" s="3"/>
      <c r="C8" s="3" t="s">
        <v>13</v>
      </c>
      <c r="D8" s="2" t="s">
        <v>14</v>
      </c>
      <c r="E8" s="2"/>
      <c r="F8" s="2"/>
      <c r="G8" s="2"/>
      <c r="H8" s="2" t="s">
        <v>15</v>
      </c>
      <c r="I8" s="2"/>
      <c r="J8" s="2"/>
      <c r="K8" s="2"/>
      <c r="L8" s="2" t="s">
        <v>16</v>
      </c>
      <c r="M8" s="2"/>
      <c r="N8" s="2"/>
    </row>
    <row r="9" spans="1:14" s="23" customFormat="1" ht="16.5" customHeight="1" x14ac:dyDescent="0.25">
      <c r="A9" s="4"/>
      <c r="B9" s="3"/>
      <c r="C9" s="3"/>
      <c r="D9" s="3" t="s">
        <v>17</v>
      </c>
      <c r="E9" s="3" t="s">
        <v>18</v>
      </c>
      <c r="F9" s="24"/>
      <c r="G9" s="24"/>
      <c r="H9" s="3" t="s">
        <v>17</v>
      </c>
      <c r="I9" s="3" t="s">
        <v>19</v>
      </c>
      <c r="J9" s="3" t="s">
        <v>20</v>
      </c>
      <c r="K9" s="3" t="s">
        <v>21</v>
      </c>
      <c r="L9" s="3" t="s">
        <v>17</v>
      </c>
      <c r="M9" s="1" t="s">
        <v>22</v>
      </c>
      <c r="N9" s="1" t="s">
        <v>23</v>
      </c>
    </row>
    <row r="10" spans="1:14" s="23" customFormat="1" x14ac:dyDescent="0.25">
      <c r="A10" s="4"/>
      <c r="B10" s="3"/>
      <c r="C10" s="3"/>
      <c r="D10" s="3"/>
      <c r="E10" s="3"/>
      <c r="F10" s="25" t="s">
        <v>24</v>
      </c>
      <c r="G10" s="25" t="s">
        <v>25</v>
      </c>
      <c r="H10" s="3"/>
      <c r="I10" s="3"/>
      <c r="J10" s="3"/>
      <c r="K10" s="3"/>
      <c r="L10" s="3"/>
      <c r="M10" s="1"/>
      <c r="N10" s="1"/>
    </row>
    <row r="11" spans="1:14" s="23" customFormat="1" x14ac:dyDescent="0.25">
      <c r="A11" s="4"/>
      <c r="B11" s="3"/>
      <c r="C11" s="3"/>
      <c r="D11" s="3"/>
      <c r="E11" s="3"/>
      <c r="F11" s="25"/>
      <c r="G11" s="25"/>
      <c r="H11" s="3"/>
      <c r="I11" s="3"/>
      <c r="J11" s="3"/>
      <c r="K11" s="3"/>
      <c r="L11" s="3"/>
      <c r="M11" s="1"/>
      <c r="N11" s="1"/>
    </row>
    <row r="12" spans="1:14" x14ac:dyDescent="0.25">
      <c r="A12" s="26" t="s">
        <v>11</v>
      </c>
      <c r="B12" s="27">
        <f>B13+B14</f>
        <v>6139</v>
      </c>
      <c r="C12" s="27">
        <f>D12+H12+L12</f>
        <v>6139</v>
      </c>
      <c r="D12" s="27">
        <f>SUM(E12:G12)</f>
        <v>6124</v>
      </c>
      <c r="E12" s="27">
        <v>8</v>
      </c>
      <c r="F12" s="27">
        <v>430</v>
      </c>
      <c r="G12" s="27">
        <v>5686</v>
      </c>
      <c r="H12" s="27">
        <f>SUM(I12:K12)</f>
        <v>13</v>
      </c>
      <c r="I12" s="27">
        <v>1</v>
      </c>
      <c r="J12" s="27">
        <v>3</v>
      </c>
      <c r="K12" s="27">
        <v>9</v>
      </c>
      <c r="L12" s="27">
        <f>SUM(M12:N12)</f>
        <v>2</v>
      </c>
      <c r="M12" s="28">
        <v>1</v>
      </c>
      <c r="N12" s="28">
        <v>1</v>
      </c>
    </row>
    <row r="13" spans="1:14" x14ac:dyDescent="0.25">
      <c r="A13" s="29" t="s">
        <v>27</v>
      </c>
      <c r="B13" s="27">
        <f>C13</f>
        <v>4742</v>
      </c>
      <c r="C13" s="27">
        <f>D13+H13+L13</f>
        <v>4742</v>
      </c>
      <c r="D13" s="27">
        <f>SUM(E13:G13)</f>
        <v>4729</v>
      </c>
      <c r="E13" s="27">
        <v>7</v>
      </c>
      <c r="F13" s="27">
        <v>313</v>
      </c>
      <c r="G13" s="27">
        <v>4409</v>
      </c>
      <c r="H13" s="27">
        <f>SUM(I13:K13)</f>
        <v>12</v>
      </c>
      <c r="I13" s="27">
        <v>1</v>
      </c>
      <c r="J13" s="27">
        <v>3</v>
      </c>
      <c r="K13" s="27">
        <v>8</v>
      </c>
      <c r="L13" s="27">
        <f>SUM(M13:N13)</f>
        <v>1</v>
      </c>
      <c r="M13" s="27" t="s">
        <v>26</v>
      </c>
      <c r="N13" s="27">
        <v>1</v>
      </c>
    </row>
    <row r="14" spans="1:14" x14ac:dyDescent="0.25">
      <c r="A14" s="29" t="s">
        <v>28</v>
      </c>
      <c r="B14" s="27">
        <f>C14</f>
        <v>1397</v>
      </c>
      <c r="C14" s="27">
        <f>D14+H14+L14</f>
        <v>1397</v>
      </c>
      <c r="D14" s="27">
        <f>SUM(E14:G14)</f>
        <v>1395</v>
      </c>
      <c r="E14" s="27">
        <v>1</v>
      </c>
      <c r="F14" s="27">
        <v>117</v>
      </c>
      <c r="G14" s="27">
        <v>1277</v>
      </c>
      <c r="H14" s="27">
        <f>SUM(I14:K14)</f>
        <v>1</v>
      </c>
      <c r="I14" s="27" t="s">
        <v>26</v>
      </c>
      <c r="J14" s="27" t="s">
        <v>26</v>
      </c>
      <c r="K14" s="27">
        <v>1</v>
      </c>
      <c r="L14" s="27">
        <f>SUM(M14:N14)</f>
        <v>1</v>
      </c>
      <c r="M14" s="27">
        <v>1</v>
      </c>
      <c r="N14" s="27"/>
    </row>
    <row r="15" spans="1:14" x14ac:dyDescent="0.25">
      <c r="A15" s="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29" t="s">
        <v>29</v>
      </c>
      <c r="B16" s="31">
        <f t="shared" ref="B16:B36" si="0">C16</f>
        <v>6139</v>
      </c>
      <c r="C16" s="31">
        <f t="shared" ref="C16:C36" si="1">D16+H16+L16</f>
        <v>6139</v>
      </c>
      <c r="D16" s="31">
        <f t="shared" ref="D16:D36" si="2">SUM(E16:G16)</f>
        <v>6124</v>
      </c>
      <c r="E16" s="27">
        <f>SUM(E17:E36)</f>
        <v>8</v>
      </c>
      <c r="F16" s="27">
        <f>SUM(F17:F36)</f>
        <v>430</v>
      </c>
      <c r="G16" s="27">
        <f>SUM(G17:G36)</f>
        <v>5686</v>
      </c>
      <c r="H16" s="27">
        <f t="shared" ref="H16:H36" si="3">SUM(I16:K16)</f>
        <v>13</v>
      </c>
      <c r="I16" s="27">
        <f>SUM(I17:I36)</f>
        <v>1</v>
      </c>
      <c r="J16" s="27">
        <f>SUM(J17:J36)</f>
        <v>3</v>
      </c>
      <c r="K16" s="27">
        <f>SUM(K17:K36)</f>
        <v>9</v>
      </c>
      <c r="L16" s="27">
        <f>SUM(L17:L36)</f>
        <v>2</v>
      </c>
      <c r="M16" s="27"/>
      <c r="N16" s="27">
        <v>1</v>
      </c>
    </row>
    <row r="17" spans="1:14" ht="33" x14ac:dyDescent="0.25">
      <c r="A17" s="32" t="s">
        <v>30</v>
      </c>
      <c r="B17" s="31">
        <f t="shared" si="0"/>
        <v>34</v>
      </c>
      <c r="C17" s="31">
        <f t="shared" si="1"/>
        <v>34</v>
      </c>
      <c r="D17" s="31">
        <f t="shared" si="2"/>
        <v>34</v>
      </c>
      <c r="E17" s="31" t="s">
        <v>26</v>
      </c>
      <c r="F17" s="31">
        <v>1</v>
      </c>
      <c r="G17" s="31">
        <v>33</v>
      </c>
      <c r="H17" s="31">
        <f t="shared" si="3"/>
        <v>0</v>
      </c>
      <c r="I17" s="31" t="s">
        <v>26</v>
      </c>
      <c r="J17" s="31" t="s">
        <v>26</v>
      </c>
      <c r="K17" s="31" t="s">
        <v>26</v>
      </c>
      <c r="L17" s="27">
        <f t="shared" ref="L17:L36" si="4">SUM(M17:N17)</f>
        <v>0</v>
      </c>
      <c r="M17" s="31" t="s">
        <v>26</v>
      </c>
      <c r="N17" s="31" t="s">
        <v>31</v>
      </c>
    </row>
    <row r="18" spans="1:14" ht="33" x14ac:dyDescent="0.25">
      <c r="A18" s="33" t="s">
        <v>32</v>
      </c>
      <c r="B18" s="31">
        <f t="shared" si="0"/>
        <v>315</v>
      </c>
      <c r="C18" s="31">
        <f t="shared" si="1"/>
        <v>315</v>
      </c>
      <c r="D18" s="31">
        <f t="shared" si="2"/>
        <v>312</v>
      </c>
      <c r="E18" s="31">
        <v>2</v>
      </c>
      <c r="F18" s="31">
        <v>51</v>
      </c>
      <c r="G18" s="31">
        <v>259</v>
      </c>
      <c r="H18" s="31">
        <f t="shared" si="3"/>
        <v>2</v>
      </c>
      <c r="I18" s="31" t="s">
        <v>26</v>
      </c>
      <c r="J18" s="31">
        <v>2</v>
      </c>
      <c r="K18" s="31" t="s">
        <v>26</v>
      </c>
      <c r="L18" s="27">
        <f t="shared" si="4"/>
        <v>1</v>
      </c>
      <c r="M18" s="31">
        <v>1</v>
      </c>
      <c r="N18" s="31" t="s">
        <v>26</v>
      </c>
    </row>
    <row r="19" spans="1:14" ht="33" x14ac:dyDescent="0.25">
      <c r="A19" s="32" t="s">
        <v>33</v>
      </c>
      <c r="B19" s="31">
        <f t="shared" si="0"/>
        <v>13</v>
      </c>
      <c r="C19" s="31">
        <f t="shared" si="1"/>
        <v>13</v>
      </c>
      <c r="D19" s="31">
        <f t="shared" si="2"/>
        <v>13</v>
      </c>
      <c r="E19" s="31" t="s">
        <v>26</v>
      </c>
      <c r="F19" s="31">
        <v>1</v>
      </c>
      <c r="G19" s="31">
        <v>12</v>
      </c>
      <c r="H19" s="31">
        <f t="shared" si="3"/>
        <v>0</v>
      </c>
      <c r="I19" s="31" t="s">
        <v>26</v>
      </c>
      <c r="J19" s="31" t="s">
        <v>26</v>
      </c>
      <c r="K19" s="31" t="s">
        <v>26</v>
      </c>
      <c r="L19" s="27">
        <f t="shared" si="4"/>
        <v>0</v>
      </c>
      <c r="M19" s="31" t="s">
        <v>26</v>
      </c>
      <c r="N19" s="31" t="s">
        <v>26</v>
      </c>
    </row>
    <row r="20" spans="1:14" x14ac:dyDescent="0.25">
      <c r="A20" s="34" t="s">
        <v>34</v>
      </c>
      <c r="B20" s="31">
        <f t="shared" si="0"/>
        <v>2564</v>
      </c>
      <c r="C20" s="31">
        <f t="shared" si="1"/>
        <v>2564</v>
      </c>
      <c r="D20" s="31">
        <f t="shared" si="2"/>
        <v>2556</v>
      </c>
      <c r="E20" s="31" t="s">
        <v>26</v>
      </c>
      <c r="F20" s="31">
        <v>50</v>
      </c>
      <c r="G20" s="31">
        <v>2506</v>
      </c>
      <c r="H20" s="31">
        <f t="shared" si="3"/>
        <v>8</v>
      </c>
      <c r="I20" s="31" t="s">
        <v>26</v>
      </c>
      <c r="J20" s="31">
        <v>1</v>
      </c>
      <c r="K20" s="31">
        <v>7</v>
      </c>
      <c r="L20" s="27">
        <f t="shared" si="4"/>
        <v>0</v>
      </c>
      <c r="M20" s="31" t="s">
        <v>26</v>
      </c>
      <c r="N20" s="31" t="s">
        <v>26</v>
      </c>
    </row>
    <row r="21" spans="1:14" x14ac:dyDescent="0.25">
      <c r="A21" s="33" t="s">
        <v>35</v>
      </c>
      <c r="B21" s="31">
        <f t="shared" si="0"/>
        <v>1825</v>
      </c>
      <c r="C21" s="31">
        <f t="shared" si="1"/>
        <v>1825</v>
      </c>
      <c r="D21" s="31">
        <f t="shared" si="2"/>
        <v>1823</v>
      </c>
      <c r="E21" s="31">
        <v>2</v>
      </c>
      <c r="F21" s="31">
        <v>141</v>
      </c>
      <c r="G21" s="31">
        <v>1680</v>
      </c>
      <c r="H21" s="31">
        <f t="shared" si="3"/>
        <v>2</v>
      </c>
      <c r="I21" s="31" t="s">
        <v>26</v>
      </c>
      <c r="J21" s="31" t="s">
        <v>26</v>
      </c>
      <c r="K21" s="31">
        <v>2</v>
      </c>
      <c r="L21" s="27">
        <f t="shared" si="4"/>
        <v>0</v>
      </c>
      <c r="M21" s="31" t="s">
        <v>26</v>
      </c>
      <c r="N21" s="31" t="s">
        <v>26</v>
      </c>
    </row>
    <row r="22" spans="1:14" x14ac:dyDescent="0.25">
      <c r="A22" s="34" t="s">
        <v>36</v>
      </c>
      <c r="B22" s="31">
        <f t="shared" si="0"/>
        <v>44</v>
      </c>
      <c r="C22" s="31">
        <f t="shared" si="1"/>
        <v>44</v>
      </c>
      <c r="D22" s="31">
        <f t="shared" si="2"/>
        <v>44</v>
      </c>
      <c r="E22" s="31">
        <v>1</v>
      </c>
      <c r="F22" s="31">
        <v>14</v>
      </c>
      <c r="G22" s="31">
        <v>29</v>
      </c>
      <c r="H22" s="31">
        <f t="shared" si="3"/>
        <v>0</v>
      </c>
      <c r="I22" s="31" t="s">
        <v>26</v>
      </c>
      <c r="J22" s="31" t="s">
        <v>26</v>
      </c>
      <c r="K22" s="31" t="s">
        <v>26</v>
      </c>
      <c r="L22" s="27">
        <f t="shared" si="4"/>
        <v>0</v>
      </c>
      <c r="M22" s="31" t="s">
        <v>26</v>
      </c>
      <c r="N22" s="31" t="s">
        <v>26</v>
      </c>
    </row>
    <row r="23" spans="1:14" ht="33" x14ac:dyDescent="0.25">
      <c r="A23" s="33" t="s">
        <v>37</v>
      </c>
      <c r="B23" s="31">
        <f t="shared" si="0"/>
        <v>75</v>
      </c>
      <c r="C23" s="31">
        <f t="shared" si="1"/>
        <v>75</v>
      </c>
      <c r="D23" s="31">
        <f t="shared" si="2"/>
        <v>75</v>
      </c>
      <c r="E23" s="31" t="s">
        <v>26</v>
      </c>
      <c r="F23" s="31">
        <v>19</v>
      </c>
      <c r="G23" s="31">
        <v>56</v>
      </c>
      <c r="H23" s="31">
        <f t="shared" si="3"/>
        <v>0</v>
      </c>
      <c r="I23" s="31" t="s">
        <v>26</v>
      </c>
      <c r="J23" s="31" t="s">
        <v>26</v>
      </c>
      <c r="K23" s="31" t="s">
        <v>26</v>
      </c>
      <c r="L23" s="27">
        <f t="shared" si="4"/>
        <v>0</v>
      </c>
      <c r="M23" s="31" t="s">
        <v>26</v>
      </c>
      <c r="N23" s="31" t="s">
        <v>26</v>
      </c>
    </row>
    <row r="24" spans="1:14" ht="33" x14ac:dyDescent="0.25">
      <c r="A24" s="33" t="s">
        <v>38</v>
      </c>
      <c r="B24" s="31">
        <f t="shared" si="0"/>
        <v>22</v>
      </c>
      <c r="C24" s="31">
        <f t="shared" si="1"/>
        <v>22</v>
      </c>
      <c r="D24" s="31">
        <f t="shared" si="2"/>
        <v>22</v>
      </c>
      <c r="E24" s="31" t="s">
        <v>26</v>
      </c>
      <c r="F24" s="31">
        <v>8</v>
      </c>
      <c r="G24" s="31">
        <v>14</v>
      </c>
      <c r="H24" s="31">
        <f t="shared" si="3"/>
        <v>0</v>
      </c>
      <c r="I24" s="31" t="s">
        <v>26</v>
      </c>
      <c r="J24" s="31" t="s">
        <v>26</v>
      </c>
      <c r="K24" s="31" t="s">
        <v>26</v>
      </c>
      <c r="L24" s="27">
        <f t="shared" si="4"/>
        <v>0</v>
      </c>
      <c r="M24" s="31" t="s">
        <v>26</v>
      </c>
      <c r="N24" s="31" t="s">
        <v>26</v>
      </c>
    </row>
    <row r="25" spans="1:14" ht="33" x14ac:dyDescent="0.25">
      <c r="A25" s="34" t="s">
        <v>39</v>
      </c>
      <c r="B25" s="31">
        <f t="shared" si="0"/>
        <v>0</v>
      </c>
      <c r="C25" s="31">
        <f t="shared" si="1"/>
        <v>0</v>
      </c>
      <c r="D25" s="31">
        <f t="shared" si="2"/>
        <v>0</v>
      </c>
      <c r="E25" s="31" t="s">
        <v>26</v>
      </c>
      <c r="F25" s="31" t="s">
        <v>26</v>
      </c>
      <c r="G25" s="31" t="s">
        <v>26</v>
      </c>
      <c r="H25" s="31">
        <f t="shared" si="3"/>
        <v>0</v>
      </c>
      <c r="I25" s="31" t="s">
        <v>26</v>
      </c>
      <c r="J25" s="31" t="s">
        <v>26</v>
      </c>
      <c r="K25" s="31" t="s">
        <v>26</v>
      </c>
      <c r="L25" s="27">
        <f t="shared" si="4"/>
        <v>0</v>
      </c>
      <c r="M25" s="31" t="s">
        <v>26</v>
      </c>
      <c r="N25" s="31" t="s">
        <v>26</v>
      </c>
    </row>
    <row r="26" spans="1:14" x14ac:dyDescent="0.25">
      <c r="A26" s="33" t="s">
        <v>40</v>
      </c>
      <c r="B26" s="31">
        <f t="shared" si="0"/>
        <v>10</v>
      </c>
      <c r="C26" s="31">
        <f t="shared" si="1"/>
        <v>10</v>
      </c>
      <c r="D26" s="31">
        <f t="shared" si="2"/>
        <v>10</v>
      </c>
      <c r="E26" s="31" t="s">
        <v>26</v>
      </c>
      <c r="F26" s="31">
        <v>2</v>
      </c>
      <c r="G26" s="31">
        <v>8</v>
      </c>
      <c r="H26" s="31">
        <f t="shared" si="3"/>
        <v>0</v>
      </c>
      <c r="I26" s="31" t="s">
        <v>26</v>
      </c>
      <c r="J26" s="31" t="s">
        <v>26</v>
      </c>
      <c r="K26" s="31" t="s">
        <v>26</v>
      </c>
      <c r="L26" s="27">
        <f t="shared" si="4"/>
        <v>0</v>
      </c>
      <c r="M26" s="31" t="s">
        <v>26</v>
      </c>
      <c r="N26" s="31" t="s">
        <v>26</v>
      </c>
    </row>
    <row r="27" spans="1:14" x14ac:dyDescent="0.25">
      <c r="A27" s="34" t="s">
        <v>41</v>
      </c>
      <c r="B27" s="31">
        <f t="shared" si="0"/>
        <v>7</v>
      </c>
      <c r="C27" s="31">
        <f t="shared" si="1"/>
        <v>7</v>
      </c>
      <c r="D27" s="31">
        <f t="shared" si="2"/>
        <v>7</v>
      </c>
      <c r="E27" s="31" t="s">
        <v>26</v>
      </c>
      <c r="F27" s="31">
        <v>3</v>
      </c>
      <c r="G27" s="31">
        <v>4</v>
      </c>
      <c r="H27" s="31">
        <f t="shared" si="3"/>
        <v>0</v>
      </c>
      <c r="I27" s="31" t="s">
        <v>26</v>
      </c>
      <c r="J27" s="31" t="s">
        <v>26</v>
      </c>
      <c r="K27" s="31" t="s">
        <v>26</v>
      </c>
      <c r="L27" s="27">
        <f t="shared" si="4"/>
        <v>0</v>
      </c>
      <c r="M27" s="31" t="s">
        <v>26</v>
      </c>
      <c r="N27" s="31" t="s">
        <v>26</v>
      </c>
    </row>
    <row r="28" spans="1:14" ht="33" x14ac:dyDescent="0.25">
      <c r="A28" s="33" t="s">
        <v>42</v>
      </c>
      <c r="B28" s="31">
        <f t="shared" si="0"/>
        <v>111</v>
      </c>
      <c r="C28" s="31">
        <f t="shared" si="1"/>
        <v>111</v>
      </c>
      <c r="D28" s="31">
        <f t="shared" si="2"/>
        <v>111</v>
      </c>
      <c r="E28" s="31" t="s">
        <v>26</v>
      </c>
      <c r="F28" s="31">
        <v>32</v>
      </c>
      <c r="G28" s="31">
        <v>79</v>
      </c>
      <c r="H28" s="31">
        <f t="shared" si="3"/>
        <v>0</v>
      </c>
      <c r="I28" s="31" t="s">
        <v>26</v>
      </c>
      <c r="J28" s="31" t="s">
        <v>26</v>
      </c>
      <c r="K28" s="31" t="s">
        <v>26</v>
      </c>
      <c r="L28" s="27">
        <f t="shared" si="4"/>
        <v>0</v>
      </c>
      <c r="M28" s="31" t="s">
        <v>26</v>
      </c>
      <c r="N28" s="31" t="s">
        <v>26</v>
      </c>
    </row>
    <row r="29" spans="1:14" x14ac:dyDescent="0.25">
      <c r="A29" s="33" t="s">
        <v>43</v>
      </c>
      <c r="B29" s="31">
        <f t="shared" si="0"/>
        <v>263</v>
      </c>
      <c r="C29" s="31">
        <f t="shared" si="1"/>
        <v>263</v>
      </c>
      <c r="D29" s="31">
        <f t="shared" si="2"/>
        <v>261</v>
      </c>
      <c r="E29" s="31" t="s">
        <v>26</v>
      </c>
      <c r="F29" s="31">
        <v>37</v>
      </c>
      <c r="G29" s="31">
        <v>224</v>
      </c>
      <c r="H29" s="31">
        <f t="shared" si="3"/>
        <v>1</v>
      </c>
      <c r="I29" s="31">
        <v>1</v>
      </c>
      <c r="J29" s="31" t="s">
        <v>26</v>
      </c>
      <c r="K29" s="31" t="s">
        <v>26</v>
      </c>
      <c r="L29" s="27">
        <f t="shared" si="4"/>
        <v>1</v>
      </c>
      <c r="M29" s="31" t="s">
        <v>26</v>
      </c>
      <c r="N29" s="31">
        <v>1</v>
      </c>
    </row>
    <row r="30" spans="1:14" ht="33" x14ac:dyDescent="0.25">
      <c r="A30" s="33" t="s">
        <v>44</v>
      </c>
      <c r="B30" s="31">
        <f t="shared" si="0"/>
        <v>3</v>
      </c>
      <c r="C30" s="31">
        <f t="shared" si="1"/>
        <v>3</v>
      </c>
      <c r="D30" s="31">
        <f t="shared" si="2"/>
        <v>3</v>
      </c>
      <c r="E30" s="31" t="s">
        <v>26</v>
      </c>
      <c r="F30" s="31">
        <v>1</v>
      </c>
      <c r="G30" s="31">
        <v>2</v>
      </c>
      <c r="H30" s="31">
        <f t="shared" si="3"/>
        <v>0</v>
      </c>
      <c r="I30" s="31" t="s">
        <v>26</v>
      </c>
      <c r="J30" s="31" t="s">
        <v>26</v>
      </c>
      <c r="K30" s="31" t="s">
        <v>26</v>
      </c>
      <c r="L30" s="27">
        <f t="shared" si="4"/>
        <v>0</v>
      </c>
      <c r="M30" s="31" t="s">
        <v>26</v>
      </c>
      <c r="N30" s="31" t="s">
        <v>26</v>
      </c>
    </row>
    <row r="31" spans="1:14" ht="49.5" x14ac:dyDescent="0.25">
      <c r="A31" s="34" t="s">
        <v>45</v>
      </c>
      <c r="B31" s="31">
        <f t="shared" si="0"/>
        <v>0</v>
      </c>
      <c r="C31" s="31">
        <f t="shared" si="1"/>
        <v>0</v>
      </c>
      <c r="D31" s="31">
        <f t="shared" si="2"/>
        <v>0</v>
      </c>
      <c r="E31" s="31" t="s">
        <v>26</v>
      </c>
      <c r="F31" s="31" t="s">
        <v>26</v>
      </c>
      <c r="G31" s="31" t="s">
        <v>26</v>
      </c>
      <c r="H31" s="31">
        <f t="shared" si="3"/>
        <v>0</v>
      </c>
      <c r="I31" s="31" t="s">
        <v>26</v>
      </c>
      <c r="J31" s="31" t="s">
        <v>26</v>
      </c>
      <c r="K31" s="31" t="s">
        <v>26</v>
      </c>
      <c r="L31" s="31">
        <f t="shared" si="4"/>
        <v>0</v>
      </c>
      <c r="M31" s="31" t="s">
        <v>26</v>
      </c>
      <c r="N31" s="31" t="s">
        <v>26</v>
      </c>
    </row>
    <row r="32" spans="1:14" ht="49.5" x14ac:dyDescent="0.25">
      <c r="A32" s="33" t="s">
        <v>46</v>
      </c>
      <c r="B32" s="31">
        <f t="shared" si="0"/>
        <v>37</v>
      </c>
      <c r="C32" s="31">
        <f t="shared" si="1"/>
        <v>37</v>
      </c>
      <c r="D32" s="31">
        <f t="shared" si="2"/>
        <v>37</v>
      </c>
      <c r="E32" s="31" t="s">
        <v>26</v>
      </c>
      <c r="F32" s="31">
        <v>2</v>
      </c>
      <c r="G32" s="31">
        <v>35</v>
      </c>
      <c r="H32" s="31">
        <f t="shared" si="3"/>
        <v>0</v>
      </c>
      <c r="I32" s="31" t="s">
        <v>26</v>
      </c>
      <c r="J32" s="31" t="s">
        <v>26</v>
      </c>
      <c r="K32" s="31" t="s">
        <v>26</v>
      </c>
      <c r="L32" s="31">
        <f t="shared" si="4"/>
        <v>0</v>
      </c>
      <c r="M32" s="31" t="s">
        <v>26</v>
      </c>
      <c r="N32" s="31" t="s">
        <v>26</v>
      </c>
    </row>
    <row r="33" spans="1:14" x14ac:dyDescent="0.25">
      <c r="A33" s="33" t="s">
        <v>47</v>
      </c>
      <c r="B33" s="31">
        <f t="shared" si="0"/>
        <v>0</v>
      </c>
      <c r="C33" s="31">
        <f t="shared" si="1"/>
        <v>0</v>
      </c>
      <c r="D33" s="31">
        <f t="shared" si="2"/>
        <v>0</v>
      </c>
      <c r="E33" s="31" t="s">
        <v>26</v>
      </c>
      <c r="F33" s="31" t="s">
        <v>26</v>
      </c>
      <c r="G33" s="31" t="s">
        <v>26</v>
      </c>
      <c r="H33" s="31">
        <f t="shared" si="3"/>
        <v>0</v>
      </c>
      <c r="I33" s="31" t="s">
        <v>26</v>
      </c>
      <c r="J33" s="31" t="s">
        <v>26</v>
      </c>
      <c r="K33" s="31" t="s">
        <v>26</v>
      </c>
      <c r="L33" s="31">
        <f t="shared" si="4"/>
        <v>0</v>
      </c>
      <c r="M33" s="31" t="s">
        <v>26</v>
      </c>
      <c r="N33" s="31" t="s">
        <v>26</v>
      </c>
    </row>
    <row r="34" spans="1:14" ht="33" x14ac:dyDescent="0.25">
      <c r="A34" s="34" t="s">
        <v>48</v>
      </c>
      <c r="B34" s="31">
        <f t="shared" si="0"/>
        <v>0</v>
      </c>
      <c r="C34" s="31">
        <f t="shared" si="1"/>
        <v>0</v>
      </c>
      <c r="D34" s="31">
        <f t="shared" si="2"/>
        <v>0</v>
      </c>
      <c r="E34" s="31" t="s">
        <v>26</v>
      </c>
      <c r="F34" s="31" t="s">
        <v>26</v>
      </c>
      <c r="G34" s="31" t="s">
        <v>26</v>
      </c>
      <c r="H34" s="31">
        <f t="shared" si="3"/>
        <v>0</v>
      </c>
      <c r="I34" s="31" t="s">
        <v>26</v>
      </c>
      <c r="J34" s="31" t="s">
        <v>26</v>
      </c>
      <c r="K34" s="31" t="s">
        <v>26</v>
      </c>
      <c r="L34" s="31">
        <f t="shared" si="4"/>
        <v>0</v>
      </c>
      <c r="M34" s="31" t="s">
        <v>26</v>
      </c>
      <c r="N34" s="31" t="s">
        <v>26</v>
      </c>
    </row>
    <row r="35" spans="1:14" x14ac:dyDescent="0.25">
      <c r="A35" s="33" t="s">
        <v>49</v>
      </c>
      <c r="B35" s="31">
        <f t="shared" si="0"/>
        <v>637</v>
      </c>
      <c r="C35" s="31">
        <f t="shared" si="1"/>
        <v>637</v>
      </c>
      <c r="D35" s="31">
        <f t="shared" si="2"/>
        <v>637</v>
      </c>
      <c r="E35" s="31">
        <v>2</v>
      </c>
      <c r="F35" s="31">
        <v>45</v>
      </c>
      <c r="G35" s="31">
        <v>590</v>
      </c>
      <c r="H35" s="31">
        <f t="shared" si="3"/>
        <v>0</v>
      </c>
      <c r="I35" s="31" t="s">
        <v>26</v>
      </c>
      <c r="J35" s="31" t="s">
        <v>26</v>
      </c>
      <c r="K35" s="31" t="s">
        <v>26</v>
      </c>
      <c r="L35" s="31">
        <f t="shared" si="4"/>
        <v>0</v>
      </c>
      <c r="M35" s="31" t="s">
        <v>26</v>
      </c>
      <c r="N35" s="31" t="s">
        <v>26</v>
      </c>
    </row>
    <row r="36" spans="1:14" ht="33" x14ac:dyDescent="0.25">
      <c r="A36" s="33" t="s">
        <v>50</v>
      </c>
      <c r="B36" s="31">
        <f t="shared" si="0"/>
        <v>179</v>
      </c>
      <c r="C36" s="31">
        <f t="shared" si="1"/>
        <v>179</v>
      </c>
      <c r="D36" s="31">
        <f t="shared" si="2"/>
        <v>179</v>
      </c>
      <c r="E36" s="31">
        <v>1</v>
      </c>
      <c r="F36" s="31">
        <v>23</v>
      </c>
      <c r="G36" s="31">
        <v>155</v>
      </c>
      <c r="H36" s="31">
        <f t="shared" si="3"/>
        <v>0</v>
      </c>
      <c r="I36" s="31" t="s">
        <v>26</v>
      </c>
      <c r="J36" s="31" t="s">
        <v>26</v>
      </c>
      <c r="K36" s="31" t="s">
        <v>26</v>
      </c>
      <c r="L36" s="31">
        <f t="shared" si="4"/>
        <v>0</v>
      </c>
      <c r="M36" s="31" t="s">
        <v>26</v>
      </c>
      <c r="N36" s="31" t="s">
        <v>26</v>
      </c>
    </row>
    <row r="37" spans="1:14" s="35" customFormat="1" x14ac:dyDescent="0.25">
      <c r="C37" s="36"/>
      <c r="D37" s="36"/>
      <c r="E37" s="36"/>
      <c r="F37" s="36"/>
      <c r="G37" s="37"/>
      <c r="H37" s="36"/>
      <c r="I37" s="36"/>
      <c r="L37" s="38"/>
      <c r="N37" s="39" t="s">
        <v>51</v>
      </c>
    </row>
    <row r="38" spans="1:14" s="35" customFormat="1" x14ac:dyDescent="0.25">
      <c r="A38" s="40"/>
      <c r="B38" s="40"/>
      <c r="C38" s="40"/>
      <c r="H38" s="41"/>
    </row>
    <row r="39" spans="1:14" s="35" customFormat="1" x14ac:dyDescent="0.25">
      <c r="A39" s="42" t="s">
        <v>52</v>
      </c>
    </row>
    <row r="40" spans="1:14" x14ac:dyDescent="0.25">
      <c r="A40" s="42" t="s">
        <v>53</v>
      </c>
    </row>
    <row r="41" spans="1:14" x14ac:dyDescent="0.25">
      <c r="A41" s="43" t="s">
        <v>54</v>
      </c>
    </row>
  </sheetData>
  <mergeCells count="19">
    <mergeCell ref="M9:M11"/>
    <mergeCell ref="N9:N11"/>
    <mergeCell ref="A7:A11"/>
    <mergeCell ref="B7:B11"/>
    <mergeCell ref="C7:N7"/>
    <mergeCell ref="C8:C11"/>
    <mergeCell ref="D8:G8"/>
    <mergeCell ref="H8:K8"/>
    <mergeCell ref="L8:N8"/>
    <mergeCell ref="D9:D11"/>
    <mergeCell ref="E9:E11"/>
    <mergeCell ref="H9:H11"/>
    <mergeCell ref="I9:I11"/>
    <mergeCell ref="J9:J11"/>
    <mergeCell ref="K9:K11"/>
    <mergeCell ref="L9:L11"/>
    <mergeCell ref="M1:N1"/>
    <mergeCell ref="M2:N2"/>
    <mergeCell ref="A4:N4"/>
  </mergeCells>
  <phoneticPr fontId="9" type="noConversion"/>
  <printOptions horizontalCentered="1"/>
  <pageMargins left="0.42986111111111103" right="0.42986111111111103" top="0.59027777777777801" bottom="0.39374999999999999" header="0.511811023622047" footer="0.511811023622047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報表程式</vt:lpstr>
      <vt:lpstr>報表程式!Print_Area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邱友鈴</cp:lastModifiedBy>
  <cp:revision>2</cp:revision>
  <dcterms:created xsi:type="dcterms:W3CDTF">2023-05-31T03:01:18Z</dcterms:created>
  <dcterms:modified xsi:type="dcterms:W3CDTF">2023-07-24T04:22:56Z</dcterms:modified>
  <dc:language>en-US</dc:language>
</cp:coreProperties>
</file>