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報表程式" sheetId="1" state="visible" r:id="rId2"/>
  </sheets>
  <definedNames>
    <definedName function="false" hidden="false" localSheetId="0" name="_xlnm.Print_Area" vbProcedure="false">報表程式!$A$1:$Q$41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<sst xmlns="http://schemas.openxmlformats.org/spreadsheetml/2006/main" count="62" uniqueCount="61">
  <si>
    <t xml:space="preserve">公 開 類</t>
  </si>
  <si>
    <t xml:space="preserve">編製機關</t>
  </si>
  <si>
    <t xml:space="preserve">連江縣政府人事處</t>
  </si>
  <si>
    <t xml:space="preserve">年      報</t>
  </si>
  <si>
    <r>
      <rPr>
        <sz val="12"/>
        <rFont val="新細明體"/>
        <family val="1"/>
        <charset val="136"/>
      </rPr>
      <t xml:space="preserve">次年</t>
    </r>
    <r>
      <rPr>
        <sz val="12"/>
        <rFont val="Times New Roman"/>
        <family val="1"/>
        <charset val="1"/>
      </rPr>
      <t xml:space="preserve">5</t>
    </r>
    <r>
      <rPr>
        <sz val="12"/>
        <rFont val="新細明體"/>
        <family val="1"/>
        <charset val="136"/>
      </rPr>
      <t xml:space="preserve">月底前填報</t>
    </r>
  </si>
  <si>
    <t xml:space="preserve">表　　號</t>
  </si>
  <si>
    <t xml:space="preserve"> 30439-03-01</t>
  </si>
  <si>
    <r>
      <rPr>
        <b val="true"/>
        <sz val="20"/>
        <rFont val="新細明體"/>
        <family val="1"/>
        <charset val="136"/>
      </rPr>
      <t xml:space="preserve">連江縣政府各級機關學校正式職</t>
    </r>
    <r>
      <rPr>
        <b val="true"/>
        <sz val="20"/>
        <rFont val="標楷體"/>
        <family val="4"/>
        <charset val="136"/>
      </rPr>
      <t xml:space="preserve">(</t>
    </r>
    <r>
      <rPr>
        <b val="true"/>
        <sz val="20"/>
        <rFont val="新細明體"/>
        <family val="1"/>
        <charset val="136"/>
      </rPr>
      <t xml:space="preserve">教</t>
    </r>
    <r>
      <rPr>
        <b val="true"/>
        <sz val="20"/>
        <rFont val="標楷體"/>
        <family val="4"/>
        <charset val="136"/>
      </rPr>
      <t xml:space="preserve">)</t>
    </r>
    <r>
      <rPr>
        <b val="true"/>
        <sz val="20"/>
        <rFont val="新細明體"/>
        <family val="1"/>
        <charset val="136"/>
      </rPr>
      <t xml:space="preserve">員預算員額及各類員工實有員額</t>
    </r>
  </si>
  <si>
    <r>
      <rPr>
        <sz val="10"/>
        <rFont val="新細明體"/>
        <family val="1"/>
        <charset val="136"/>
      </rPr>
      <t xml:space="preserve">資料時間</t>
    </r>
    <r>
      <rPr>
        <sz val="10"/>
        <rFont val="標楷體"/>
        <family val="4"/>
        <charset val="136"/>
      </rPr>
      <t xml:space="preserve">:</t>
    </r>
    <r>
      <rPr>
        <sz val="10"/>
        <rFont val="新細明體"/>
        <family val="1"/>
        <charset val="136"/>
      </rPr>
      <t xml:space="preserve">中華民國</t>
    </r>
    <r>
      <rPr>
        <sz val="10"/>
        <rFont val="標楷體"/>
        <family val="4"/>
        <charset val="136"/>
      </rPr>
      <t xml:space="preserve">111</t>
    </r>
    <r>
      <rPr>
        <sz val="10"/>
        <rFont val="新細明體"/>
        <family val="1"/>
        <charset val="136"/>
      </rPr>
      <t xml:space="preserve">年</t>
    </r>
    <r>
      <rPr>
        <sz val="10"/>
        <rFont val="標楷體"/>
        <family val="4"/>
        <charset val="136"/>
      </rPr>
      <t xml:space="preserve">12</t>
    </r>
    <r>
      <rPr>
        <sz val="10"/>
        <rFont val="新細明體"/>
        <family val="1"/>
        <charset val="136"/>
      </rPr>
      <t xml:space="preserve">月底</t>
    </r>
  </si>
  <si>
    <t xml:space="preserve">單位：人</t>
  </si>
  <si>
    <t xml:space="preserve">性別及
機關類別</t>
  </si>
  <si>
    <r>
      <rPr>
        <sz val="12"/>
        <rFont val="新細明體"/>
        <family val="1"/>
        <charset val="136"/>
      </rPr>
      <t xml:space="preserve">正式職</t>
    </r>
    <r>
      <rPr>
        <sz val="12"/>
        <rFont val="Times New Roman"/>
        <family val="1"/>
        <charset val="1"/>
      </rPr>
      <t xml:space="preserve">(</t>
    </r>
    <r>
      <rPr>
        <sz val="12"/>
        <rFont val="新細明體"/>
        <family val="1"/>
        <charset val="136"/>
      </rPr>
      <t xml:space="preserve">教</t>
    </r>
    <r>
      <rPr>
        <sz val="12"/>
        <rFont val="Times New Roman"/>
        <family val="1"/>
        <charset val="1"/>
      </rPr>
      <t xml:space="preserve">)</t>
    </r>
    <r>
      <rPr>
        <sz val="12"/>
        <rFont val="新細明體"/>
        <family val="1"/>
        <charset val="136"/>
      </rPr>
      <t xml:space="preserve">員
預算員額</t>
    </r>
  </si>
  <si>
    <t xml:space="preserve">員        工        實        有        員         額</t>
  </si>
  <si>
    <t xml:space="preserve">總計</t>
  </si>
  <si>
    <r>
      <rPr>
        <sz val="12"/>
        <rFont val="新細明體"/>
        <family val="1"/>
        <charset val="136"/>
      </rPr>
      <t xml:space="preserve">正式職</t>
    </r>
    <r>
      <rPr>
        <sz val="12"/>
        <rFont val="標楷體"/>
        <family val="4"/>
        <charset val="136"/>
      </rPr>
      <t xml:space="preserve">(</t>
    </r>
    <r>
      <rPr>
        <sz val="12"/>
        <rFont val="新細明體"/>
        <family val="1"/>
        <charset val="136"/>
      </rPr>
      <t xml:space="preserve">教</t>
    </r>
    <r>
      <rPr>
        <sz val="12"/>
        <rFont val="標楷體"/>
        <family val="4"/>
        <charset val="136"/>
      </rPr>
      <t xml:space="preserve">)</t>
    </r>
    <r>
      <rPr>
        <sz val="12"/>
        <rFont val="新細明體"/>
        <family val="1"/>
        <charset val="136"/>
      </rPr>
      <t xml:space="preserve">員</t>
    </r>
  </si>
  <si>
    <t xml:space="preserve">聘用人員</t>
  </si>
  <si>
    <t xml:space="preserve">約僱人員</t>
  </si>
  <si>
    <t xml:space="preserve">技工</t>
  </si>
  <si>
    <t xml:space="preserve">駕駛</t>
  </si>
  <si>
    <t xml:space="preserve">工友</t>
  </si>
  <si>
    <r>
      <rPr>
        <sz val="12"/>
        <rFont val="新細明體"/>
        <family val="1"/>
        <charset val="136"/>
      </rPr>
      <t xml:space="preserve">正式工員
</t>
    </r>
    <r>
      <rPr>
        <sz val="12"/>
        <rFont val="標楷體"/>
        <family val="4"/>
        <charset val="136"/>
      </rPr>
      <t xml:space="preserve">(</t>
    </r>
    <r>
      <rPr>
        <sz val="12"/>
        <rFont val="新細明體"/>
        <family val="1"/>
        <charset val="136"/>
      </rPr>
      <t xml:space="preserve">船員</t>
    </r>
    <r>
      <rPr>
        <sz val="12"/>
        <rFont val="標楷體"/>
        <family val="4"/>
        <charset val="136"/>
      </rPr>
      <t xml:space="preserve">)</t>
    </r>
  </si>
  <si>
    <t xml:space="preserve">駐衛警</t>
  </si>
  <si>
    <t xml:space="preserve">測量助理</t>
  </si>
  <si>
    <t xml:space="preserve">清潔隊員</t>
  </si>
  <si>
    <t xml:space="preserve">合計</t>
  </si>
  <si>
    <t xml:space="preserve">民選首長</t>
  </si>
  <si>
    <t xml:space="preserve">政務人員</t>
  </si>
  <si>
    <t xml:space="preserve">職員</t>
  </si>
  <si>
    <t xml:space="preserve">校長
及教師</t>
  </si>
  <si>
    <t xml:space="preserve">　男</t>
  </si>
  <si>
    <t xml:space="preserve">　女</t>
  </si>
  <si>
    <t xml:space="preserve">按機關類別分</t>
  </si>
  <si>
    <r>
      <rPr>
        <sz val="12"/>
        <rFont val="新細明體"/>
        <family val="1"/>
        <charset val="136"/>
      </rPr>
      <t xml:space="preserve">直轄市、縣</t>
    </r>
    <r>
      <rPr>
        <sz val="12"/>
        <rFont val="標楷體"/>
        <family val="4"/>
        <charset val="136"/>
      </rPr>
      <t xml:space="preserve">(</t>
    </r>
    <r>
      <rPr>
        <sz val="12"/>
        <rFont val="新細明體"/>
        <family val="1"/>
        <charset val="136"/>
      </rPr>
      <t xml:space="preserve">市</t>
    </r>
    <r>
      <rPr>
        <sz val="12"/>
        <rFont val="標楷體"/>
        <family val="4"/>
        <charset val="136"/>
      </rPr>
      <t xml:space="preserve">)</t>
    </r>
    <r>
      <rPr>
        <sz val="12"/>
        <rFont val="新細明體"/>
        <family val="1"/>
        <charset val="136"/>
      </rPr>
      <t xml:space="preserve">議會</t>
    </r>
  </si>
  <si>
    <r>
      <rPr>
        <sz val="12"/>
        <rFont val="新細明體"/>
        <family val="1"/>
        <charset val="136"/>
      </rPr>
      <t xml:space="preserve">直轄市、縣</t>
    </r>
    <r>
      <rPr>
        <sz val="12"/>
        <rFont val="標楷體"/>
        <family val="4"/>
        <charset val="136"/>
      </rPr>
      <t xml:space="preserve">(</t>
    </r>
    <r>
      <rPr>
        <sz val="12"/>
        <rFont val="新細明體"/>
        <family val="1"/>
        <charset val="136"/>
      </rPr>
      <t xml:space="preserve">市</t>
    </r>
    <r>
      <rPr>
        <sz val="12"/>
        <rFont val="標楷體"/>
        <family val="4"/>
        <charset val="136"/>
      </rPr>
      <t xml:space="preserve">)</t>
    </r>
    <r>
      <rPr>
        <sz val="12"/>
        <rFont val="新細明體"/>
        <family val="1"/>
        <charset val="136"/>
      </rPr>
      <t xml:space="preserve">政府</t>
    </r>
  </si>
  <si>
    <t xml:space="preserve">稅捐稽徵處、稅務局</t>
  </si>
  <si>
    <t xml:space="preserve">警察局及所屬</t>
  </si>
  <si>
    <t xml:space="preserve">消防局</t>
  </si>
  <si>
    <t xml:space="preserve">衛生局及所屬</t>
  </si>
  <si>
    <r>
      <rPr>
        <sz val="12"/>
        <rFont val="新細明體"/>
        <family val="1"/>
        <charset val="136"/>
      </rPr>
      <t xml:space="preserve">直轄市、縣</t>
    </r>
    <r>
      <rPr>
        <sz val="12"/>
        <rFont val="標楷體"/>
        <family val="4"/>
        <charset val="136"/>
      </rPr>
      <t xml:space="preserve">(</t>
    </r>
    <r>
      <rPr>
        <sz val="12"/>
        <rFont val="新細明體"/>
        <family val="1"/>
        <charset val="136"/>
      </rPr>
      <t xml:space="preserve">市</t>
    </r>
    <r>
      <rPr>
        <sz val="12"/>
        <rFont val="標楷體"/>
        <family val="4"/>
        <charset val="136"/>
      </rPr>
      <t xml:space="preserve">)</t>
    </r>
    <r>
      <rPr>
        <sz val="12"/>
        <rFont val="新細明體"/>
        <family val="1"/>
        <charset val="136"/>
      </rPr>
      <t xml:space="preserve">立醫院</t>
    </r>
  </si>
  <si>
    <t xml:space="preserve">鄉鎮市區衛生所</t>
  </si>
  <si>
    <t xml:space="preserve">環境保護局及所屬</t>
  </si>
  <si>
    <t xml:space="preserve">地政事務所</t>
  </si>
  <si>
    <t xml:space="preserve">戶政事務所</t>
  </si>
  <si>
    <r>
      <rPr>
        <sz val="12"/>
        <rFont val="新細明體"/>
        <family val="1"/>
        <charset val="136"/>
      </rPr>
      <t xml:space="preserve">其他直轄市、縣</t>
    </r>
    <r>
      <rPr>
        <sz val="12"/>
        <rFont val="標楷體"/>
        <family val="4"/>
        <charset val="136"/>
      </rPr>
      <t xml:space="preserve">(</t>
    </r>
    <r>
      <rPr>
        <sz val="12"/>
        <rFont val="新細明體"/>
        <family val="1"/>
        <charset val="136"/>
      </rPr>
      <t xml:space="preserve">市</t>
    </r>
    <r>
      <rPr>
        <sz val="12"/>
        <rFont val="標楷體"/>
        <family val="4"/>
        <charset val="136"/>
      </rPr>
      <t xml:space="preserve">)</t>
    </r>
    <r>
      <rPr>
        <sz val="12"/>
        <rFont val="新細明體"/>
        <family val="1"/>
        <charset val="136"/>
      </rPr>
      <t xml:space="preserve">屬機關</t>
    </r>
  </si>
  <si>
    <t xml:space="preserve">鄉鎮市區公所</t>
  </si>
  <si>
    <t xml:space="preserve">鄉鎮市區民代表會</t>
  </si>
  <si>
    <r>
      <rPr>
        <sz val="12"/>
        <rFont val="新細明體"/>
        <family val="1"/>
        <charset val="136"/>
      </rPr>
      <t xml:space="preserve">鄉鎮市區公所所屬機關</t>
    </r>
    <r>
      <rPr>
        <sz val="12"/>
        <rFont val="標楷體"/>
        <family val="4"/>
        <charset val="136"/>
      </rPr>
      <t xml:space="preserve">(</t>
    </r>
    <r>
      <rPr>
        <sz val="12"/>
        <rFont val="新細明體"/>
        <family val="1"/>
        <charset val="136"/>
      </rPr>
      <t xml:space="preserve">不含幼兒園</t>
    </r>
    <r>
      <rPr>
        <sz val="12"/>
        <rFont val="標楷體"/>
        <family val="4"/>
        <charset val="136"/>
      </rPr>
      <t xml:space="preserve">)</t>
    </r>
  </si>
  <si>
    <r>
      <rPr>
        <sz val="12"/>
        <rFont val="新細明體"/>
        <family val="1"/>
        <charset val="136"/>
      </rPr>
      <t xml:space="preserve">直轄市、縣</t>
    </r>
    <r>
      <rPr>
        <sz val="12"/>
        <rFont val="標楷體"/>
        <family val="4"/>
        <charset val="136"/>
      </rPr>
      <t xml:space="preserve">(</t>
    </r>
    <r>
      <rPr>
        <sz val="12"/>
        <rFont val="新細明體"/>
        <family val="1"/>
        <charset val="136"/>
      </rPr>
      <t xml:space="preserve">市</t>
    </r>
    <r>
      <rPr>
        <sz val="12"/>
        <rFont val="標楷體"/>
        <family val="4"/>
        <charset val="136"/>
      </rPr>
      <t xml:space="preserve">)</t>
    </r>
    <r>
      <rPr>
        <sz val="12"/>
        <rFont val="新細明體"/>
        <family val="1"/>
        <charset val="136"/>
      </rPr>
      <t xml:space="preserve">、鄉鎮營事業機構</t>
    </r>
  </si>
  <si>
    <t xml:space="preserve">市立大學</t>
  </si>
  <si>
    <r>
      <rPr>
        <sz val="12"/>
        <rFont val="新細明體"/>
        <family val="1"/>
        <charset val="136"/>
      </rPr>
      <t xml:space="preserve">高中</t>
    </r>
    <r>
      <rPr>
        <sz val="12"/>
        <rFont val="標楷體"/>
        <family val="4"/>
        <charset val="136"/>
      </rPr>
      <t xml:space="preserve">(</t>
    </r>
    <r>
      <rPr>
        <sz val="12"/>
        <rFont val="新細明體"/>
        <family val="1"/>
        <charset val="136"/>
      </rPr>
      <t xml:space="preserve">職</t>
    </r>
    <r>
      <rPr>
        <sz val="12"/>
        <rFont val="標楷體"/>
        <family val="4"/>
        <charset val="136"/>
      </rPr>
      <t xml:space="preserve">)(</t>
    </r>
    <r>
      <rPr>
        <sz val="12"/>
        <rFont val="新細明體"/>
        <family val="1"/>
        <charset val="136"/>
      </rPr>
      <t xml:space="preserve">含完全中學</t>
    </r>
    <r>
      <rPr>
        <sz val="12"/>
        <rFont val="標楷體"/>
        <family val="4"/>
        <charset val="136"/>
      </rPr>
      <t xml:space="preserve">) </t>
    </r>
  </si>
  <si>
    <t xml:space="preserve">國民中學</t>
  </si>
  <si>
    <r>
      <rPr>
        <sz val="12"/>
        <rFont val="新細明體"/>
        <family val="1"/>
        <charset val="136"/>
      </rPr>
      <t xml:space="preserve">國民小學</t>
    </r>
    <r>
      <rPr>
        <sz val="12"/>
        <rFont val="標楷體"/>
        <family val="4"/>
        <charset val="136"/>
      </rPr>
      <t xml:space="preserve">(</t>
    </r>
    <r>
      <rPr>
        <sz val="12"/>
        <rFont val="新細明體"/>
        <family val="1"/>
        <charset val="136"/>
      </rPr>
      <t xml:space="preserve">不含幼兒園</t>
    </r>
    <r>
      <rPr>
        <sz val="12"/>
        <rFont val="標楷體"/>
        <family val="4"/>
        <charset val="136"/>
      </rPr>
      <t xml:space="preserve">)</t>
    </r>
  </si>
  <si>
    <r>
      <rPr>
        <sz val="12"/>
        <rFont val="新細明體"/>
        <family val="1"/>
        <charset val="136"/>
      </rPr>
      <t xml:space="preserve">中華民國</t>
    </r>
    <r>
      <rPr>
        <sz val="12"/>
        <rFont val="標楷體"/>
        <family val="4"/>
        <charset val="136"/>
      </rPr>
      <t xml:space="preserve">112</t>
    </r>
    <r>
      <rPr>
        <sz val="12"/>
        <rFont val="新細明體"/>
        <family val="1"/>
        <charset val="136"/>
      </rPr>
      <t xml:space="preserve">年</t>
    </r>
    <r>
      <rPr>
        <sz val="12"/>
        <rFont val="標楷體"/>
        <family val="4"/>
        <charset val="136"/>
      </rPr>
      <t xml:space="preserve">5</t>
    </r>
    <r>
      <rPr>
        <sz val="12"/>
        <rFont val="新細明體"/>
        <family val="1"/>
        <charset val="136"/>
      </rPr>
      <t xml:space="preserve">月</t>
    </r>
    <r>
      <rPr>
        <sz val="12"/>
        <rFont val="標楷體"/>
        <family val="4"/>
        <charset val="136"/>
      </rPr>
      <t xml:space="preserve">31</t>
    </r>
    <r>
      <rPr>
        <sz val="12"/>
        <rFont val="新細明體"/>
        <family val="1"/>
        <charset val="136"/>
      </rPr>
      <t xml:space="preserve">日編製</t>
    </r>
  </si>
  <si>
    <t xml:space="preserve">填表</t>
  </si>
  <si>
    <t xml:space="preserve">審核</t>
  </si>
  <si>
    <t xml:space="preserve">業務主管人員</t>
  </si>
  <si>
    <t xml:space="preserve">機關首長   </t>
  </si>
  <si>
    <t xml:space="preserve">主辦統計人員</t>
  </si>
  <si>
    <t xml:space="preserve">資料來源：依據行政院人事行政總處「公務人力倉儲系統」及「地方機關員額統計系統」資料彙編。</t>
  </si>
  <si>
    <r>
      <rPr>
        <sz val="12"/>
        <rFont val="新細明體"/>
        <family val="1"/>
        <charset val="136"/>
      </rPr>
      <t xml:space="preserve">填表說明：</t>
    </r>
    <r>
      <rPr>
        <sz val="12"/>
        <rFont val="標楷體"/>
        <family val="4"/>
        <charset val="136"/>
      </rPr>
      <t xml:space="preserve">1.</t>
    </r>
    <r>
      <rPr>
        <sz val="12"/>
        <rFont val="新細明體"/>
        <family val="1"/>
        <charset val="136"/>
      </rPr>
      <t xml:space="preserve">本表編製一式二份，一份送本府主計處，一份自存。</t>
    </r>
  </si>
  <si>
    <r>
      <rPr>
        <sz val="12"/>
        <rFont val="標楷體"/>
        <family val="4"/>
        <charset val="136"/>
      </rPr>
      <t xml:space="preserve">          2.配合</t>
    </r>
    <r>
      <rPr>
        <sz val="12"/>
        <color rgb="FFFF0000"/>
        <rFont val="標楷體"/>
        <family val="4"/>
        <charset val="136"/>
      </rPr>
      <t xml:space="preserve">幼兒教育及照顧法</t>
    </r>
    <r>
      <rPr>
        <sz val="12"/>
        <rFont val="標楷體"/>
        <family val="4"/>
        <charset val="136"/>
      </rPr>
      <t xml:space="preserve">公布施行，公立托兒所及幼稚園已整併為幼兒園，又幼兒園之組織屬性並非機關或學校，爰本表未統計其相關資料。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</si>
</sst>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#;\-"/>
    <numFmt numFmtId="166" formatCode="@"/>
    <numFmt numFmtId="167" formatCode="_-* #,##0.00_-;\-* #,##0.00_-;_-* \-??_-;_-@_-"/>
    <numFmt numFmtId="168" formatCode="_-* #,##0_-;\-* #,##0_-;_-* \-_-;_-@_-"/>
  </numFmts>
  <fonts count="13">
    <font>
      <sz val="12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name val="標楷體"/>
      <family val="4"/>
      <charset val="136"/>
    </font>
    <font>
      <sz val="12"/>
      <name val="Times New Roman"/>
      <family val="1"/>
      <charset val="1"/>
    </font>
    <font>
      <b val="true"/>
      <sz val="20"/>
      <name val="新細明體"/>
      <family val="1"/>
      <charset val="136"/>
    </font>
    <font>
      <b val="true"/>
      <sz val="20"/>
      <name val="標楷體"/>
      <family val="4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6"/>
      <name val="新細明體"/>
      <family val="1"/>
      <charset val="136"/>
    </font>
    <font>
      <b val="true"/>
      <sz val="12"/>
      <name val="新細明體"/>
      <family val="1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2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一般_Book3" xfId="20"/>
    <cellStyle name="一般_複本 1517-03-06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41"/>
  <sheetViews>
    <sheetView showFormulas="false" showGridLines="false" showRowColHeaders="true" showZeros="true" rightToLeft="false" tabSelected="true" showOutlineSymbols="true" defaultGridColor="true" view="normal" topLeftCell="B1" colorId="64" zoomScale="110" zoomScaleNormal="110" zoomScalePageLayoutView="100" workbookViewId="0">
      <selection pane="topLeft" activeCell="K13" activeCellId="0" sqref="K13"/>
    </sheetView>
  </sheetViews>
  <sheetFormatPr defaultColWidth="8.984375" defaultRowHeight="16.5" zeroHeight="false" outlineLevelRow="0" outlineLevelCol="0"/>
  <cols>
    <col collapsed="false" customWidth="true" hidden="false" outlineLevel="0" max="1" min="1" style="1" width="35.73"/>
    <col collapsed="false" customWidth="true" hidden="false" outlineLevel="0" max="2" min="2" style="1" width="13.86"/>
    <col collapsed="false" customWidth="true" hidden="false" outlineLevel="0" max="17" min="3" style="1" width="12.6"/>
    <col collapsed="false" customWidth="false" hidden="false" outlineLevel="0" max="257" min="18" style="1" width="8.99"/>
  </cols>
  <sheetData>
    <row r="1" customFormat="false" ht="18.75" hidden="false" customHeight="true" outlineLevel="0" collapsed="false">
      <c r="A1" s="2" t="s">
        <v>0</v>
      </c>
      <c r="M1" s="3"/>
      <c r="N1" s="3"/>
      <c r="O1" s="4" t="s">
        <v>1</v>
      </c>
      <c r="P1" s="4" t="s">
        <v>2</v>
      </c>
      <c r="Q1" s="4"/>
    </row>
    <row r="2" customFormat="false" ht="18.75" hidden="false" customHeight="true" outlineLevel="0" collapsed="false">
      <c r="A2" s="2" t="s">
        <v>3</v>
      </c>
      <c r="B2" s="5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4" t="s">
        <v>5</v>
      </c>
      <c r="P2" s="8" t="s">
        <v>6</v>
      </c>
      <c r="Q2" s="8"/>
    </row>
    <row r="3" customFormat="false" ht="12.75" hidden="false" customHeight="true" outlineLevel="0" collapsed="false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customFormat="false" ht="27.75" hidden="false" customHeight="false" outlineLevel="0" collapsed="false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customFormat="false" ht="20.25" hidden="false" customHeight="true" outlineLevel="0" collapsed="false">
      <c r="A5" s="12"/>
      <c r="B5" s="12"/>
      <c r="C5" s="12"/>
      <c r="D5" s="12"/>
      <c r="E5" s="12"/>
      <c r="F5" s="12"/>
      <c r="G5" s="12"/>
      <c r="H5" s="13"/>
      <c r="I5" s="14" t="s">
        <v>8</v>
      </c>
      <c r="J5" s="12"/>
      <c r="K5" s="12"/>
      <c r="L5" s="12"/>
      <c r="M5" s="12"/>
      <c r="N5" s="12"/>
      <c r="O5" s="12"/>
      <c r="P5" s="12"/>
      <c r="Q5" s="12"/>
    </row>
    <row r="6" customFormat="false" ht="13.5" hidden="false" customHeight="true" outlineLevel="0" collapsed="false">
      <c r="A6" s="15"/>
      <c r="B6" s="16"/>
      <c r="C6" s="17"/>
      <c r="D6" s="17"/>
      <c r="E6" s="17"/>
      <c r="K6" s="18"/>
      <c r="M6" s="19"/>
      <c r="N6" s="19"/>
      <c r="O6" s="19"/>
      <c r="P6" s="19"/>
      <c r="Q6" s="20" t="s">
        <v>9</v>
      </c>
    </row>
    <row r="7" customFormat="false" ht="16.5" hidden="false" customHeight="true" outlineLevel="0" collapsed="false">
      <c r="A7" s="21" t="s">
        <v>10</v>
      </c>
      <c r="B7" s="21" t="s">
        <v>11</v>
      </c>
      <c r="C7" s="22" t="s">
        <v>12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customFormat="false" ht="16.5" hidden="false" customHeight="true" outlineLevel="0" collapsed="false">
      <c r="A8" s="21"/>
      <c r="B8" s="21"/>
      <c r="C8" s="23" t="s">
        <v>13</v>
      </c>
      <c r="D8" s="23" t="s">
        <v>14</v>
      </c>
      <c r="E8" s="23"/>
      <c r="F8" s="23"/>
      <c r="G8" s="23"/>
      <c r="H8" s="23"/>
      <c r="I8" s="23" t="s">
        <v>15</v>
      </c>
      <c r="J8" s="23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3" t="s">
        <v>21</v>
      </c>
      <c r="P8" s="23" t="s">
        <v>22</v>
      </c>
      <c r="Q8" s="23" t="s">
        <v>23</v>
      </c>
    </row>
    <row r="9" customFormat="false" ht="18.75" hidden="false" customHeight="true" outlineLevel="0" collapsed="false">
      <c r="A9" s="21"/>
      <c r="B9" s="21"/>
      <c r="C9" s="23"/>
      <c r="D9" s="23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3"/>
      <c r="J9" s="23"/>
      <c r="K9" s="21"/>
      <c r="L9" s="21"/>
      <c r="M9" s="21"/>
      <c r="N9" s="21"/>
      <c r="O9" s="23"/>
      <c r="P9" s="23"/>
      <c r="Q9" s="23"/>
    </row>
    <row r="10" customFormat="false" ht="42" hidden="false" customHeight="true" outlineLevel="0" collapsed="false">
      <c r="A10" s="21"/>
      <c r="B10" s="21"/>
      <c r="C10" s="23"/>
      <c r="D10" s="23"/>
      <c r="E10" s="21"/>
      <c r="F10" s="21"/>
      <c r="G10" s="21"/>
      <c r="H10" s="21"/>
      <c r="I10" s="23"/>
      <c r="J10" s="23"/>
      <c r="K10" s="21"/>
      <c r="L10" s="21"/>
      <c r="M10" s="21"/>
      <c r="N10" s="21"/>
      <c r="O10" s="23"/>
      <c r="P10" s="23"/>
      <c r="Q10" s="23"/>
    </row>
    <row r="11" customFormat="false" ht="30" hidden="false" customHeight="true" outlineLevel="0" collapsed="false">
      <c r="A11" s="24" t="s">
        <v>13</v>
      </c>
      <c r="B11" s="25" t="n">
        <f aca="false">SUM(B15:B34)</f>
        <v>716</v>
      </c>
      <c r="C11" s="25" t="n">
        <f aca="false">SUM(C15:C34)</f>
        <v>838</v>
      </c>
      <c r="D11" s="25" t="n">
        <f aca="false">SUM(D15:D34)</f>
        <v>616</v>
      </c>
      <c r="E11" s="25" t="n">
        <f aca="false">SUM(E15:E34)</f>
        <v>5</v>
      </c>
      <c r="F11" s="25" t="n">
        <f aca="false">SUM(F15:F34)</f>
        <v>1</v>
      </c>
      <c r="G11" s="25" t="n">
        <f aca="false">SUM(G15:G34)</f>
        <v>472</v>
      </c>
      <c r="H11" s="25" t="n">
        <f aca="false">SUM(H15:H34)</f>
        <v>138</v>
      </c>
      <c r="I11" s="25" t="n">
        <f aca="false">SUM(I15:I34)</f>
        <v>33</v>
      </c>
      <c r="J11" s="25" t="n">
        <f aca="false">SUM(J15:J34)</f>
        <v>75</v>
      </c>
      <c r="K11" s="25" t="n">
        <f aca="false">SUM(K15:K34)</f>
        <v>21</v>
      </c>
      <c r="L11" s="25" t="n">
        <f aca="false">SUM(L15:L34)</f>
        <v>0</v>
      </c>
      <c r="M11" s="25" t="n">
        <f aca="false">SUM(M15:M34)</f>
        <v>22</v>
      </c>
      <c r="N11" s="25" t="n">
        <f aca="false">SUM(N15:N34)</f>
        <v>47</v>
      </c>
      <c r="O11" s="25" t="n">
        <f aca="false">SUM(O15:O34)</f>
        <v>0</v>
      </c>
      <c r="P11" s="25" t="n">
        <f aca="false">SUM(P15:P34)</f>
        <v>6</v>
      </c>
      <c r="Q11" s="25" t="n">
        <f aca="false">SUM(Q15:Q34)</f>
        <v>18</v>
      </c>
      <c r="R11" s="10"/>
    </row>
    <row r="12" customFormat="false" ht="30" hidden="false" customHeight="true" outlineLevel="0" collapsed="false">
      <c r="A12" s="26" t="s">
        <v>29</v>
      </c>
      <c r="B12" s="27"/>
      <c r="C12" s="25" t="n">
        <f aca="false">SUM(I12:Q12)+D12</f>
        <v>485</v>
      </c>
      <c r="D12" s="25" t="n">
        <f aca="false">SUM(E12:H12)</f>
        <v>374</v>
      </c>
      <c r="E12" s="25" t="n">
        <v>5</v>
      </c>
      <c r="F12" s="25" t="n">
        <v>1</v>
      </c>
      <c r="G12" s="25" t="n">
        <v>308</v>
      </c>
      <c r="H12" s="25" t="n">
        <v>60</v>
      </c>
      <c r="I12" s="25" t="n">
        <f aca="false">6+7+1</f>
        <v>14</v>
      </c>
      <c r="J12" s="25" t="n">
        <f aca="false">1+5+2+1+1+1+1+1+2+2+1+1</f>
        <v>19</v>
      </c>
      <c r="K12" s="25" t="n">
        <f aca="false">1+5+1+1+1+1+1+1+1+2+1+1</f>
        <v>17</v>
      </c>
      <c r="L12" s="25" t="n">
        <v>0</v>
      </c>
      <c r="M12" s="25" t="n">
        <f aca="false">4+1+1</f>
        <v>6</v>
      </c>
      <c r="N12" s="25" t="n">
        <v>38</v>
      </c>
      <c r="O12" s="25" t="n">
        <v>0</v>
      </c>
      <c r="P12" s="25" t="n">
        <v>6</v>
      </c>
      <c r="Q12" s="25" t="n">
        <f aca="false">4+3+4</f>
        <v>11</v>
      </c>
      <c r="R12" s="28"/>
    </row>
    <row r="13" customFormat="false" ht="30" hidden="false" customHeight="true" outlineLevel="0" collapsed="false">
      <c r="A13" s="26" t="s">
        <v>30</v>
      </c>
      <c r="B13" s="27"/>
      <c r="C13" s="25" t="n">
        <f aca="false">SUM(I13:Q13)+D13</f>
        <v>353</v>
      </c>
      <c r="D13" s="25" t="n">
        <f aca="false">SUM(E13:H13)</f>
        <v>242</v>
      </c>
      <c r="E13" s="25" t="n">
        <v>0</v>
      </c>
      <c r="F13" s="25" t="n">
        <v>0</v>
      </c>
      <c r="G13" s="25" t="n">
        <v>164</v>
      </c>
      <c r="H13" s="25" t="n">
        <v>78</v>
      </c>
      <c r="I13" s="25" t="n">
        <f aca="false">5+12+2</f>
        <v>19</v>
      </c>
      <c r="J13" s="25" t="n">
        <f aca="false">1+4+3+1+5+8+3+2+2+4+2+4+1+5+2+2+1+1+1+1+2+1</f>
        <v>56</v>
      </c>
      <c r="K13" s="25" t="n">
        <f aca="false">1+2+1</f>
        <v>4</v>
      </c>
      <c r="L13" s="25" t="n">
        <v>0</v>
      </c>
      <c r="M13" s="25" t="n">
        <f aca="false">1+4+4+1+2+1+1+1+1</f>
        <v>16</v>
      </c>
      <c r="N13" s="25" t="n">
        <v>9</v>
      </c>
      <c r="O13" s="25" t="n">
        <v>0</v>
      </c>
      <c r="P13" s="25" t="n">
        <v>0</v>
      </c>
      <c r="Q13" s="25" t="n">
        <f aca="false">4+3</f>
        <v>7</v>
      </c>
      <c r="R13" s="28"/>
    </row>
    <row r="14" customFormat="false" ht="30" hidden="false" customHeight="true" outlineLevel="0" collapsed="false">
      <c r="A14" s="29" t="s">
        <v>31</v>
      </c>
      <c r="B14" s="30" t="n">
        <f aca="false">B11</f>
        <v>716</v>
      </c>
      <c r="C14" s="25" t="n">
        <f aca="false">SUM(I14:Q14)+D14</f>
        <v>838</v>
      </c>
      <c r="D14" s="25" t="n">
        <f aca="false">SUM(E14:H14)</f>
        <v>616</v>
      </c>
      <c r="E14" s="30" t="n">
        <f aca="false">E11</f>
        <v>5</v>
      </c>
      <c r="F14" s="30" t="n">
        <f aca="false">F11</f>
        <v>1</v>
      </c>
      <c r="G14" s="30" t="n">
        <f aca="false">G11</f>
        <v>472</v>
      </c>
      <c r="H14" s="30" t="n">
        <f aca="false">H11</f>
        <v>138</v>
      </c>
      <c r="I14" s="30" t="n">
        <f aca="false">I11</f>
        <v>33</v>
      </c>
      <c r="J14" s="30" t="n">
        <f aca="false">J11</f>
        <v>75</v>
      </c>
      <c r="K14" s="30" t="n">
        <f aca="false">K11</f>
        <v>21</v>
      </c>
      <c r="L14" s="30" t="n">
        <f aca="false">L11</f>
        <v>0</v>
      </c>
      <c r="M14" s="30" t="n">
        <f aca="false">M11</f>
        <v>22</v>
      </c>
      <c r="N14" s="30" t="n">
        <f aca="false">N11</f>
        <v>47</v>
      </c>
      <c r="O14" s="30" t="n">
        <f aca="false">O11</f>
        <v>0</v>
      </c>
      <c r="P14" s="30" t="n">
        <f aca="false">P11</f>
        <v>6</v>
      </c>
      <c r="Q14" s="30" t="n">
        <f aca="false">Q11</f>
        <v>18</v>
      </c>
      <c r="R14" s="28"/>
    </row>
    <row r="15" customFormat="false" ht="30" hidden="false" customHeight="true" outlineLevel="0" collapsed="false">
      <c r="A15" s="26" t="s">
        <v>32</v>
      </c>
      <c r="B15" s="25" t="n">
        <v>11</v>
      </c>
      <c r="C15" s="25" t="n">
        <f aca="false">SUM(I15:Q15)+D15</f>
        <v>14</v>
      </c>
      <c r="D15" s="25" t="n">
        <f aca="false">SUM(E15:H15)</f>
        <v>10</v>
      </c>
      <c r="E15" s="25" t="n">
        <v>0</v>
      </c>
      <c r="F15" s="25" t="n">
        <v>0</v>
      </c>
      <c r="G15" s="25" t="n">
        <v>10</v>
      </c>
      <c r="H15" s="25" t="n">
        <v>0</v>
      </c>
      <c r="I15" s="25" t="n">
        <v>0</v>
      </c>
      <c r="J15" s="25" t="n">
        <v>1</v>
      </c>
      <c r="K15" s="25" t="n">
        <v>2</v>
      </c>
      <c r="L15" s="25" t="n">
        <v>0</v>
      </c>
      <c r="M15" s="25" t="n">
        <v>1</v>
      </c>
      <c r="N15" s="25"/>
      <c r="O15" s="25" t="n">
        <v>0</v>
      </c>
      <c r="P15" s="25" t="n">
        <v>0</v>
      </c>
      <c r="Q15" s="25" t="n">
        <v>0</v>
      </c>
      <c r="R15" s="28"/>
    </row>
    <row r="16" customFormat="false" ht="30" hidden="false" customHeight="true" outlineLevel="0" collapsed="false">
      <c r="A16" s="26" t="s">
        <v>33</v>
      </c>
      <c r="B16" s="25" t="n">
        <v>111</v>
      </c>
      <c r="C16" s="25" t="n">
        <f aca="false">SUM(I16:Q16)+D16</f>
        <v>148</v>
      </c>
      <c r="D16" s="25" t="n">
        <f aca="false">SUM(E16:H16)</f>
        <v>92</v>
      </c>
      <c r="E16" s="25" t="n">
        <v>1</v>
      </c>
      <c r="F16" s="25" t="n">
        <v>1</v>
      </c>
      <c r="G16" s="25" t="n">
        <v>90</v>
      </c>
      <c r="H16" s="25" t="n">
        <v>0</v>
      </c>
      <c r="I16" s="25" t="n">
        <v>11</v>
      </c>
      <c r="J16" s="25" t="n">
        <v>35</v>
      </c>
      <c r="K16" s="25" t="n">
        <v>5</v>
      </c>
      <c r="L16" s="25" t="n">
        <v>0</v>
      </c>
      <c r="M16" s="25" t="n">
        <v>5</v>
      </c>
      <c r="N16" s="25" t="n">
        <v>0</v>
      </c>
      <c r="O16" s="25" t="n">
        <v>0</v>
      </c>
      <c r="P16" s="25" t="n">
        <v>0</v>
      </c>
      <c r="Q16" s="25" t="n">
        <v>0</v>
      </c>
      <c r="R16" s="28"/>
    </row>
    <row r="17" customFormat="false" ht="30" hidden="false" customHeight="true" outlineLevel="0" collapsed="false">
      <c r="A17" s="26" t="s">
        <v>34</v>
      </c>
      <c r="B17" s="25" t="n">
        <v>13</v>
      </c>
      <c r="C17" s="25" t="n">
        <f aca="false">SUM(I17:Q17)+D17</f>
        <v>14</v>
      </c>
      <c r="D17" s="25" t="n">
        <f aca="false">SUM(E17:H17)</f>
        <v>11</v>
      </c>
      <c r="E17" s="25" t="n">
        <v>0</v>
      </c>
      <c r="F17" s="25" t="n">
        <v>0</v>
      </c>
      <c r="G17" s="25" t="n">
        <v>11</v>
      </c>
      <c r="H17" s="25" t="n">
        <v>0</v>
      </c>
      <c r="I17" s="25" t="n">
        <v>0</v>
      </c>
      <c r="J17" s="25" t="n">
        <v>2</v>
      </c>
      <c r="K17" s="25" t="n">
        <v>1</v>
      </c>
      <c r="L17" s="25" t="n">
        <v>0</v>
      </c>
      <c r="M17" s="25" t="n">
        <v>0</v>
      </c>
      <c r="N17" s="25" t="n">
        <v>0</v>
      </c>
      <c r="O17" s="25" t="n">
        <v>0</v>
      </c>
      <c r="P17" s="25" t="n">
        <v>0</v>
      </c>
      <c r="Q17" s="25" t="n">
        <v>0</v>
      </c>
      <c r="R17" s="28"/>
    </row>
    <row r="18" customFormat="false" ht="30" hidden="false" customHeight="true" outlineLevel="0" collapsed="false">
      <c r="A18" s="26" t="s">
        <v>35</v>
      </c>
      <c r="B18" s="25" t="n">
        <v>90</v>
      </c>
      <c r="C18" s="25" t="n">
        <f aca="false">SUM(I18:Q18)+D18</f>
        <v>89</v>
      </c>
      <c r="D18" s="25" t="n">
        <f aca="false">SUM(E18:H18)</f>
        <v>83</v>
      </c>
      <c r="E18" s="25" t="n">
        <v>0</v>
      </c>
      <c r="F18" s="25" t="n">
        <v>0</v>
      </c>
      <c r="G18" s="25" t="n">
        <v>83</v>
      </c>
      <c r="H18" s="25" t="n">
        <v>0</v>
      </c>
      <c r="I18" s="25" t="n">
        <v>0</v>
      </c>
      <c r="J18" s="25" t="n">
        <v>0</v>
      </c>
      <c r="K18" s="25" t="n">
        <v>2</v>
      </c>
      <c r="L18" s="25" t="n">
        <v>0</v>
      </c>
      <c r="M18" s="25" t="n">
        <v>4</v>
      </c>
      <c r="N18" s="25" t="n">
        <v>0</v>
      </c>
      <c r="O18" s="25" t="n">
        <v>0</v>
      </c>
      <c r="P18" s="25" t="n">
        <v>0</v>
      </c>
      <c r="Q18" s="25" t="n">
        <v>0</v>
      </c>
      <c r="R18" s="28"/>
    </row>
    <row r="19" customFormat="false" ht="30" hidden="false" customHeight="true" outlineLevel="0" collapsed="false">
      <c r="A19" s="26" t="s">
        <v>36</v>
      </c>
      <c r="B19" s="25" t="n">
        <v>51</v>
      </c>
      <c r="C19" s="25" t="n">
        <f aca="false">SUM(I19:Q19)+D19</f>
        <v>50</v>
      </c>
      <c r="D19" s="25" t="n">
        <f aca="false">SUM(E19:H19)</f>
        <v>48</v>
      </c>
      <c r="E19" s="25" t="n">
        <v>0</v>
      </c>
      <c r="F19" s="25" t="n">
        <v>0</v>
      </c>
      <c r="G19" s="25" t="n">
        <v>48</v>
      </c>
      <c r="H19" s="25" t="n">
        <v>0</v>
      </c>
      <c r="I19" s="25"/>
      <c r="J19" s="25" t="n">
        <v>0</v>
      </c>
      <c r="K19" s="25" t="n">
        <v>2</v>
      </c>
      <c r="L19" s="25" t="n">
        <v>0</v>
      </c>
      <c r="M19" s="25" t="n">
        <v>0</v>
      </c>
      <c r="N19" s="25" t="n">
        <v>0</v>
      </c>
      <c r="O19" s="25" t="n">
        <v>0</v>
      </c>
      <c r="P19" s="25" t="n">
        <v>0</v>
      </c>
      <c r="Q19" s="25" t="n">
        <v>0</v>
      </c>
      <c r="R19" s="28"/>
    </row>
    <row r="20" customFormat="false" ht="30" hidden="false" customHeight="true" outlineLevel="0" collapsed="false">
      <c r="A20" s="26" t="s">
        <v>37</v>
      </c>
      <c r="B20" s="25" t="n">
        <v>19</v>
      </c>
      <c r="C20" s="25" t="n">
        <f aca="false">SUM(I20:Q20)+D20</f>
        <v>32</v>
      </c>
      <c r="D20" s="25" t="n">
        <f aca="false">SUM(E20:H20)</f>
        <v>14</v>
      </c>
      <c r="E20" s="25" t="n">
        <v>0</v>
      </c>
      <c r="F20" s="25" t="n">
        <v>0</v>
      </c>
      <c r="G20" s="25" t="n">
        <v>14</v>
      </c>
      <c r="H20" s="25" t="n">
        <v>0</v>
      </c>
      <c r="I20" s="25" t="n">
        <v>12</v>
      </c>
      <c r="J20" s="25" t="n">
        <v>5</v>
      </c>
      <c r="K20" s="25" t="n">
        <v>1</v>
      </c>
      <c r="L20" s="25" t="n">
        <v>0</v>
      </c>
      <c r="M20" s="25" t="n">
        <v>0</v>
      </c>
      <c r="N20" s="25" t="n">
        <v>0</v>
      </c>
      <c r="O20" s="25" t="n">
        <v>0</v>
      </c>
      <c r="P20" s="25" t="n">
        <v>0</v>
      </c>
      <c r="Q20" s="25" t="n">
        <v>0</v>
      </c>
      <c r="R20" s="28"/>
    </row>
    <row r="21" customFormat="false" ht="30" hidden="false" customHeight="true" outlineLevel="0" collapsed="false">
      <c r="A21" s="26" t="s">
        <v>38</v>
      </c>
      <c r="B21" s="25" t="n">
        <v>45</v>
      </c>
      <c r="C21" s="25" t="n">
        <f aca="false">SUM(I21:Q21)+D21</f>
        <v>53</v>
      </c>
      <c r="D21" s="25" t="n">
        <f aca="false">SUM(E21:H21)</f>
        <v>40</v>
      </c>
      <c r="E21" s="25" t="n">
        <v>0</v>
      </c>
      <c r="F21" s="25" t="n">
        <v>0</v>
      </c>
      <c r="G21" s="25" t="n">
        <v>40</v>
      </c>
      <c r="H21" s="25" t="n">
        <v>0</v>
      </c>
      <c r="I21" s="25" t="n">
        <v>9</v>
      </c>
      <c r="J21" s="25" t="n">
        <v>2</v>
      </c>
      <c r="K21" s="25" t="n">
        <v>1</v>
      </c>
      <c r="L21" s="25" t="n">
        <v>0</v>
      </c>
      <c r="M21" s="25" t="n">
        <v>1</v>
      </c>
      <c r="N21" s="25" t="n">
        <v>0</v>
      </c>
      <c r="O21" s="25" t="n">
        <v>0</v>
      </c>
      <c r="P21" s="25" t="n">
        <v>0</v>
      </c>
      <c r="Q21" s="25" t="n">
        <v>0</v>
      </c>
      <c r="R21" s="28"/>
    </row>
    <row r="22" customFormat="false" ht="30" hidden="false" customHeight="true" outlineLevel="0" collapsed="false">
      <c r="A22" s="26" t="s">
        <v>39</v>
      </c>
      <c r="B22" s="25" t="n">
        <v>14</v>
      </c>
      <c r="C22" s="25" t="n">
        <f aca="false">SUM(I22:Q22)+D22</f>
        <v>14</v>
      </c>
      <c r="D22" s="25" t="n">
        <f aca="false">SUM(E22:H22)</f>
        <v>14</v>
      </c>
      <c r="E22" s="25" t="n">
        <v>0</v>
      </c>
      <c r="F22" s="25" t="n">
        <v>0</v>
      </c>
      <c r="G22" s="25" t="n">
        <v>14</v>
      </c>
      <c r="H22" s="25" t="n">
        <v>0</v>
      </c>
      <c r="I22" s="25" t="n">
        <v>0</v>
      </c>
      <c r="J22" s="25" t="n">
        <v>0</v>
      </c>
      <c r="K22" s="25" t="n">
        <v>0</v>
      </c>
      <c r="L22" s="25" t="n">
        <v>0</v>
      </c>
      <c r="M22" s="25" t="n">
        <v>0</v>
      </c>
      <c r="N22" s="25" t="n">
        <v>0</v>
      </c>
      <c r="O22" s="25" t="n">
        <v>0</v>
      </c>
      <c r="P22" s="25" t="n">
        <v>0</v>
      </c>
      <c r="Q22" s="25" t="n">
        <v>0</v>
      </c>
      <c r="R22" s="28"/>
    </row>
    <row r="23" customFormat="false" ht="30" hidden="false" customHeight="true" outlineLevel="0" collapsed="false">
      <c r="A23" s="26" t="s">
        <v>40</v>
      </c>
      <c r="B23" s="25" t="n">
        <v>0</v>
      </c>
      <c r="C23" s="25" t="n">
        <v>0</v>
      </c>
      <c r="D23" s="25" t="n">
        <f aca="false">SUM(E23:H23)</f>
        <v>0</v>
      </c>
      <c r="E23" s="25" t="n">
        <v>0</v>
      </c>
      <c r="F23" s="25" t="n">
        <v>0</v>
      </c>
      <c r="G23" s="25" t="n">
        <v>0</v>
      </c>
      <c r="H23" s="25" t="n">
        <v>0</v>
      </c>
      <c r="I23" s="25" t="n">
        <v>0</v>
      </c>
      <c r="J23" s="25" t="n">
        <v>0</v>
      </c>
      <c r="K23" s="25" t="n">
        <v>0</v>
      </c>
      <c r="L23" s="25" t="n">
        <v>0</v>
      </c>
      <c r="M23" s="25" t="n">
        <v>0</v>
      </c>
      <c r="N23" s="25" t="n">
        <v>0</v>
      </c>
      <c r="O23" s="25" t="n">
        <v>0</v>
      </c>
      <c r="P23" s="25" t="n">
        <v>0</v>
      </c>
      <c r="Q23" s="25" t="n">
        <v>0</v>
      </c>
      <c r="R23" s="28"/>
    </row>
    <row r="24" customFormat="false" ht="30" hidden="false" customHeight="true" outlineLevel="0" collapsed="false">
      <c r="A24" s="26" t="s">
        <v>41</v>
      </c>
      <c r="B24" s="25" t="n">
        <v>10</v>
      </c>
      <c r="C24" s="25" t="n">
        <f aca="false">SUM(I24:Q24)+D24</f>
        <v>16</v>
      </c>
      <c r="D24" s="25" t="n">
        <f aca="false">SUM(E24:H24)</f>
        <v>6</v>
      </c>
      <c r="E24" s="25" t="n">
        <v>0</v>
      </c>
      <c r="F24" s="25" t="n">
        <v>0</v>
      </c>
      <c r="G24" s="25" t="n">
        <v>6</v>
      </c>
      <c r="H24" s="25" t="n">
        <v>0</v>
      </c>
      <c r="I24" s="25" t="n">
        <v>0</v>
      </c>
      <c r="J24" s="25" t="n">
        <v>4</v>
      </c>
      <c r="K24" s="25" t="n">
        <v>0</v>
      </c>
      <c r="L24" s="25" t="n">
        <v>0</v>
      </c>
      <c r="M24" s="25" t="n">
        <v>0</v>
      </c>
      <c r="N24" s="25" t="n">
        <v>0</v>
      </c>
      <c r="O24" s="25" t="n">
        <v>0</v>
      </c>
      <c r="P24" s="25" t="n">
        <v>6</v>
      </c>
      <c r="Q24" s="25" t="n">
        <v>0</v>
      </c>
      <c r="R24" s="28"/>
    </row>
    <row r="25" customFormat="false" ht="30" hidden="false" customHeight="true" outlineLevel="0" collapsed="false">
      <c r="A25" s="26" t="s">
        <v>42</v>
      </c>
      <c r="B25" s="25" t="n">
        <v>8</v>
      </c>
      <c r="C25" s="25" t="n">
        <f aca="false">SUM(I25:Q25)+D25</f>
        <v>9</v>
      </c>
      <c r="D25" s="25" t="n">
        <f aca="false">SUM(E25:H25)</f>
        <v>7</v>
      </c>
      <c r="E25" s="25" t="n">
        <v>0</v>
      </c>
      <c r="F25" s="25" t="n">
        <v>0</v>
      </c>
      <c r="G25" s="25" t="n">
        <v>7</v>
      </c>
      <c r="H25" s="25" t="n">
        <v>0</v>
      </c>
      <c r="I25" s="25" t="n">
        <v>0</v>
      </c>
      <c r="J25" s="25" t="n">
        <v>2</v>
      </c>
      <c r="K25" s="25" t="n">
        <v>0</v>
      </c>
      <c r="L25" s="25" t="n">
        <v>0</v>
      </c>
      <c r="M25" s="25" t="n">
        <v>0</v>
      </c>
      <c r="N25" s="25" t="n">
        <v>0</v>
      </c>
      <c r="O25" s="25" t="n">
        <v>0</v>
      </c>
      <c r="P25" s="25" t="n">
        <v>0</v>
      </c>
      <c r="Q25" s="25" t="n">
        <v>0</v>
      </c>
      <c r="R25" s="28"/>
    </row>
    <row r="26" customFormat="false" ht="30" hidden="false" customHeight="true" outlineLevel="0" collapsed="false">
      <c r="A26" s="31" t="s">
        <v>43</v>
      </c>
      <c r="B26" s="25" t="n">
        <v>43</v>
      </c>
      <c r="C26" s="25" t="n">
        <f aca="false">SUM(I26:Q26)+D26</f>
        <v>54</v>
      </c>
      <c r="D26" s="25" t="n">
        <f aca="false">SUM(E26:H26)</f>
        <v>38</v>
      </c>
      <c r="E26" s="25" t="n">
        <v>0</v>
      </c>
      <c r="F26" s="25" t="n">
        <v>0</v>
      </c>
      <c r="G26" s="25" t="n">
        <v>38</v>
      </c>
      <c r="H26" s="25" t="n">
        <v>0</v>
      </c>
      <c r="I26" s="25" t="n">
        <v>1</v>
      </c>
      <c r="J26" s="25" t="n">
        <v>11</v>
      </c>
      <c r="K26" s="25" t="n">
        <v>1</v>
      </c>
      <c r="L26" s="25" t="n">
        <v>0</v>
      </c>
      <c r="M26" s="25" t="n">
        <v>3</v>
      </c>
      <c r="N26" s="25" t="n">
        <v>0</v>
      </c>
      <c r="O26" s="25" t="n">
        <v>0</v>
      </c>
      <c r="P26" s="25" t="n">
        <v>0</v>
      </c>
      <c r="Q26" s="25" t="n">
        <v>0</v>
      </c>
      <c r="R26" s="28"/>
    </row>
    <row r="27" customFormat="false" ht="30" hidden="false" customHeight="true" outlineLevel="0" collapsed="false">
      <c r="A27" s="31" t="s">
        <v>44</v>
      </c>
      <c r="B27" s="25" t="n">
        <v>70</v>
      </c>
      <c r="C27" s="25" t="n">
        <f aca="false">SUM(I27:Q27)+D27</f>
        <v>84</v>
      </c>
      <c r="D27" s="25" t="n">
        <f aca="false">SUM(E27:H27)</f>
        <v>55</v>
      </c>
      <c r="E27" s="25" t="n">
        <v>4</v>
      </c>
      <c r="F27" s="25" t="n">
        <v>0</v>
      </c>
      <c r="G27" s="25" t="n">
        <v>51</v>
      </c>
      <c r="H27" s="25" t="n">
        <v>0</v>
      </c>
      <c r="I27" s="25" t="n">
        <v>0</v>
      </c>
      <c r="J27" s="25" t="n">
        <v>6</v>
      </c>
      <c r="K27" s="25" t="n">
        <v>4</v>
      </c>
      <c r="L27" s="25" t="n">
        <v>0</v>
      </c>
      <c r="M27" s="25" t="n">
        <v>1</v>
      </c>
      <c r="N27" s="25" t="n">
        <v>0</v>
      </c>
      <c r="O27" s="25" t="n">
        <v>0</v>
      </c>
      <c r="P27" s="25" t="n">
        <v>0</v>
      </c>
      <c r="Q27" s="25" t="n">
        <v>18</v>
      </c>
      <c r="R27" s="28"/>
    </row>
    <row r="28" customFormat="false" ht="30" hidden="false" customHeight="true" outlineLevel="0" collapsed="false">
      <c r="A28" s="31" t="s">
        <v>45</v>
      </c>
      <c r="B28" s="25" t="n">
        <v>4</v>
      </c>
      <c r="C28" s="25" t="n">
        <f aca="false">SUM(I28:Q28)+D28</f>
        <v>7</v>
      </c>
      <c r="D28" s="25" t="n">
        <f aca="false">SUM(E28:H28)</f>
        <v>3</v>
      </c>
      <c r="E28" s="25" t="n">
        <v>0</v>
      </c>
      <c r="F28" s="25" t="n">
        <v>0</v>
      </c>
      <c r="G28" s="25" t="n">
        <v>3</v>
      </c>
      <c r="H28" s="25"/>
      <c r="I28" s="25"/>
      <c r="J28" s="25" t="n">
        <v>4</v>
      </c>
      <c r="K28" s="25"/>
      <c r="L28" s="25"/>
      <c r="M28" s="25"/>
      <c r="N28" s="25"/>
      <c r="O28" s="25"/>
      <c r="P28" s="25"/>
      <c r="Q28" s="25"/>
      <c r="R28" s="28"/>
    </row>
    <row r="29" customFormat="false" ht="30" hidden="false" customHeight="true" outlineLevel="0" collapsed="false">
      <c r="A29" s="31" t="s">
        <v>46</v>
      </c>
      <c r="B29" s="25" t="n">
        <v>0</v>
      </c>
      <c r="C29" s="25" t="n">
        <f aca="false">SUM(I29:Q29)+D29</f>
        <v>0</v>
      </c>
      <c r="D29" s="25" t="n">
        <f aca="false">SUM(E29:H29)</f>
        <v>0</v>
      </c>
      <c r="E29" s="25" t="n">
        <v>0</v>
      </c>
      <c r="F29" s="25" t="n">
        <v>0</v>
      </c>
      <c r="G29" s="25" t="n">
        <v>0</v>
      </c>
      <c r="H29" s="25" t="n">
        <v>0</v>
      </c>
      <c r="I29" s="25" t="n">
        <v>0</v>
      </c>
      <c r="J29" s="25" t="n">
        <v>0</v>
      </c>
      <c r="K29" s="25" t="n">
        <v>0</v>
      </c>
      <c r="L29" s="25" t="n">
        <v>0</v>
      </c>
      <c r="M29" s="25" t="n">
        <v>0</v>
      </c>
      <c r="N29" s="25" t="n">
        <v>0</v>
      </c>
      <c r="O29" s="25" t="n">
        <v>0</v>
      </c>
      <c r="P29" s="25" t="n">
        <v>0</v>
      </c>
      <c r="Q29" s="25" t="n">
        <v>0</v>
      </c>
      <c r="R29" s="28"/>
    </row>
    <row r="30" customFormat="false" ht="30" hidden="false" customHeight="true" outlineLevel="0" collapsed="false">
      <c r="A30" s="31" t="s">
        <v>47</v>
      </c>
      <c r="B30" s="25" t="n">
        <v>24</v>
      </c>
      <c r="C30" s="25" t="n">
        <f aca="false">SUM(I30:Q30)+D30</f>
        <v>73</v>
      </c>
      <c r="D30" s="25" t="n">
        <f aca="false">SUM(E30:H30)</f>
        <v>24</v>
      </c>
      <c r="E30" s="25" t="n">
        <v>0</v>
      </c>
      <c r="F30" s="25" t="n">
        <v>0</v>
      </c>
      <c r="G30" s="25" t="n">
        <v>24</v>
      </c>
      <c r="H30" s="25" t="n">
        <v>0</v>
      </c>
      <c r="I30" s="25" t="n">
        <v>0</v>
      </c>
      <c r="J30" s="25" t="n">
        <v>2</v>
      </c>
      <c r="K30" s="25" t="n">
        <v>0</v>
      </c>
      <c r="L30" s="25" t="n">
        <v>0</v>
      </c>
      <c r="M30" s="25" t="n">
        <v>0</v>
      </c>
      <c r="N30" s="25" t="n">
        <v>47</v>
      </c>
      <c r="O30" s="25" t="n">
        <v>0</v>
      </c>
      <c r="P30" s="25" t="n">
        <v>0</v>
      </c>
      <c r="Q30" s="25" t="n">
        <v>0</v>
      </c>
      <c r="R30" s="28"/>
    </row>
    <row r="31" customFormat="false" ht="30" hidden="false" customHeight="true" outlineLevel="0" collapsed="false">
      <c r="A31" s="31" t="s">
        <v>48</v>
      </c>
      <c r="B31" s="25" t="n">
        <v>0</v>
      </c>
      <c r="C31" s="25" t="n">
        <f aca="false">SUM(I31:Q31)+D31</f>
        <v>0</v>
      </c>
      <c r="D31" s="25" t="n">
        <f aca="false">SUM(E31:H31)</f>
        <v>0</v>
      </c>
      <c r="E31" s="25" t="n">
        <v>0</v>
      </c>
      <c r="F31" s="25" t="n">
        <v>0</v>
      </c>
      <c r="G31" s="25" t="n">
        <v>0</v>
      </c>
      <c r="H31" s="25" t="n">
        <v>0</v>
      </c>
      <c r="I31" s="25" t="n">
        <v>0</v>
      </c>
      <c r="J31" s="25" t="n">
        <v>0</v>
      </c>
      <c r="K31" s="25" t="n">
        <v>0</v>
      </c>
      <c r="L31" s="25" t="n">
        <v>0</v>
      </c>
      <c r="M31" s="25" t="n">
        <v>0</v>
      </c>
      <c r="N31" s="25" t="n">
        <v>0</v>
      </c>
      <c r="O31" s="25" t="n">
        <v>0</v>
      </c>
      <c r="P31" s="25" t="n">
        <v>0</v>
      </c>
      <c r="Q31" s="25" t="n">
        <v>0</v>
      </c>
      <c r="R31" s="28"/>
    </row>
    <row r="32" customFormat="false" ht="30" hidden="false" customHeight="true" outlineLevel="0" collapsed="false">
      <c r="A32" s="31" t="s">
        <v>49</v>
      </c>
      <c r="B32" s="25" t="n">
        <v>0</v>
      </c>
      <c r="C32" s="25" t="n">
        <f aca="false">SUM(I32:Q32)+D32</f>
        <v>0</v>
      </c>
      <c r="D32" s="25" t="n">
        <f aca="false">SUM(E32:H32)</f>
        <v>0</v>
      </c>
      <c r="E32" s="25" t="n">
        <v>0</v>
      </c>
      <c r="F32" s="25" t="n">
        <v>0</v>
      </c>
      <c r="G32" s="25" t="n">
        <v>0</v>
      </c>
      <c r="H32" s="25" t="n">
        <v>0</v>
      </c>
      <c r="I32" s="25" t="n">
        <v>0</v>
      </c>
      <c r="J32" s="25" t="n">
        <v>0</v>
      </c>
      <c r="K32" s="25" t="n">
        <v>0</v>
      </c>
      <c r="L32" s="25" t="n">
        <v>0</v>
      </c>
      <c r="M32" s="25" t="n">
        <v>0</v>
      </c>
      <c r="N32" s="25" t="n">
        <v>0</v>
      </c>
      <c r="O32" s="25" t="n">
        <v>0</v>
      </c>
      <c r="P32" s="25" t="n">
        <v>0</v>
      </c>
      <c r="Q32" s="25" t="n">
        <v>0</v>
      </c>
      <c r="R32" s="28"/>
    </row>
    <row r="33" customFormat="false" ht="30" hidden="false" customHeight="true" outlineLevel="0" collapsed="false">
      <c r="A33" s="31" t="s">
        <v>50</v>
      </c>
      <c r="B33" s="25" t="n">
        <v>160</v>
      </c>
      <c r="C33" s="25" t="n">
        <f aca="false">SUM(I33:Q33)+D33</f>
        <v>141</v>
      </c>
      <c r="D33" s="25" t="n">
        <v>133</v>
      </c>
      <c r="E33" s="25" t="n">
        <v>0</v>
      </c>
      <c r="F33" s="25" t="n">
        <v>0</v>
      </c>
      <c r="G33" s="25" t="n">
        <v>30</v>
      </c>
      <c r="H33" s="25" t="n">
        <v>103</v>
      </c>
      <c r="I33" s="25" t="n">
        <v>0</v>
      </c>
      <c r="J33" s="25" t="n">
        <v>1</v>
      </c>
      <c r="K33" s="25" t="n">
        <v>2</v>
      </c>
      <c r="L33" s="25" t="n">
        <v>0</v>
      </c>
      <c r="M33" s="25" t="n">
        <v>5</v>
      </c>
      <c r="N33" s="25" t="n">
        <v>0</v>
      </c>
      <c r="O33" s="25" t="n">
        <v>0</v>
      </c>
      <c r="P33" s="25" t="n">
        <v>0</v>
      </c>
      <c r="Q33" s="25" t="n">
        <v>0</v>
      </c>
      <c r="R33" s="28"/>
    </row>
    <row r="34" customFormat="false" ht="30" hidden="false" customHeight="true" outlineLevel="0" collapsed="false">
      <c r="A34" s="31" t="s">
        <v>51</v>
      </c>
      <c r="B34" s="25" t="n">
        <v>43</v>
      </c>
      <c r="C34" s="25" t="n">
        <f aca="false">SUM(I34:Q34)+D34</f>
        <v>40</v>
      </c>
      <c r="D34" s="25" t="n">
        <f aca="false">SUM(E34:H34)</f>
        <v>38</v>
      </c>
      <c r="E34" s="25" t="n">
        <v>0</v>
      </c>
      <c r="F34" s="25" t="n">
        <v>0</v>
      </c>
      <c r="G34" s="25" t="n">
        <v>3</v>
      </c>
      <c r="H34" s="25" t="n">
        <v>35</v>
      </c>
      <c r="I34" s="25" t="n">
        <v>0</v>
      </c>
      <c r="J34" s="25" t="n">
        <v>0</v>
      </c>
      <c r="K34" s="25" t="n">
        <v>0</v>
      </c>
      <c r="L34" s="25" t="n">
        <v>0</v>
      </c>
      <c r="M34" s="25" t="n">
        <v>2</v>
      </c>
      <c r="N34" s="25" t="n">
        <v>0</v>
      </c>
      <c r="O34" s="25" t="n">
        <v>0</v>
      </c>
      <c r="P34" s="25" t="n">
        <v>0</v>
      </c>
      <c r="Q34" s="25" t="n">
        <v>0</v>
      </c>
      <c r="R34" s="28"/>
    </row>
    <row r="35" s="35" customFormat="true" ht="18" hidden="false" customHeight="true" outlineLevel="0" collapsed="false">
      <c r="A35" s="28"/>
      <c r="B35" s="28"/>
      <c r="C35" s="32"/>
      <c r="D35" s="32"/>
      <c r="E35" s="32"/>
      <c r="F35" s="32"/>
      <c r="G35" s="32"/>
      <c r="H35" s="32"/>
      <c r="I35" s="32"/>
      <c r="J35" s="32"/>
      <c r="K35" s="28"/>
      <c r="L35" s="28"/>
      <c r="M35" s="33"/>
      <c r="N35" s="33"/>
      <c r="O35" s="28"/>
      <c r="P35" s="28"/>
      <c r="Q35" s="34" t="s">
        <v>52</v>
      </c>
    </row>
    <row r="36" s="35" customFormat="true" ht="16.5" hidden="false" customHeight="false" outlineLevel="0" collapsed="false">
      <c r="A36" s="36" t="s">
        <v>53</v>
      </c>
      <c r="D36" s="37" t="s">
        <v>54</v>
      </c>
      <c r="H36" s="37" t="s">
        <v>55</v>
      </c>
      <c r="L36" s="38" t="s">
        <v>56</v>
      </c>
      <c r="M36" s="28"/>
      <c r="N36" s="28"/>
    </row>
    <row r="37" s="35" customFormat="true" ht="16.5" hidden="false" customHeight="false" outlineLevel="0" collapsed="false">
      <c r="A37" s="36"/>
      <c r="B37" s="36"/>
      <c r="C37" s="36"/>
      <c r="D37" s="36"/>
      <c r="E37" s="36"/>
      <c r="H37" s="37" t="s">
        <v>57</v>
      </c>
    </row>
    <row r="38" s="35" customFormat="true" ht="16.5" hidden="false" customHeight="false" outlineLevel="0" collapsed="false">
      <c r="A38" s="36"/>
      <c r="B38" s="36"/>
      <c r="C38" s="36"/>
      <c r="D38" s="36"/>
      <c r="E38" s="36"/>
      <c r="I38" s="37"/>
    </row>
    <row r="39" s="35" customFormat="true" ht="16.5" hidden="false" customHeight="false" outlineLevel="0" collapsed="false">
      <c r="A39" s="39" t="s">
        <v>58</v>
      </c>
    </row>
    <row r="40" s="35" customFormat="true" ht="16.5" hidden="false" customHeight="false" outlineLevel="0" collapsed="false">
      <c r="A40" s="39" t="s">
        <v>59</v>
      </c>
    </row>
    <row r="41" customFormat="false" ht="16.5" hidden="false" customHeight="false" outlineLevel="0" collapsed="false">
      <c r="A41" s="40" t="s">
        <v>60</v>
      </c>
    </row>
  </sheetData>
  <mergeCells count="23">
    <mergeCell ref="P1:Q1"/>
    <mergeCell ref="P2:Q2"/>
    <mergeCell ref="A4:Q4"/>
    <mergeCell ref="A7:A10"/>
    <mergeCell ref="B7:B10"/>
    <mergeCell ref="C7:Q7"/>
    <mergeCell ref="C8:C10"/>
    <mergeCell ref="D8:H8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D9:D10"/>
    <mergeCell ref="E9:E10"/>
    <mergeCell ref="F9:F10"/>
    <mergeCell ref="G9:G10"/>
    <mergeCell ref="H9:H10"/>
    <mergeCell ref="A37:C37"/>
  </mergeCells>
  <printOptions headings="false" gridLines="false" gridLinesSet="true" horizontalCentered="true" verticalCentered="false"/>
  <pageMargins left="0.315277777777778" right="0.275694444444444" top="0.590277777777778" bottom="0.590277777777778" header="0.511811023622047" footer="0.511811023622047"/>
  <pageSetup paperSize="9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2023-05-31T01:43:47Z</dcterms:created>
  <dc:creator>PC-216</dc:creator>
  <dc:description/>
  <dc:language>en-US</dc:language>
  <cp:lastModifiedBy>user</cp:lastModifiedBy>
  <cp:lastPrinted>2023-06-05T06:01:03Z</cp:lastPrinted>
  <dcterms:modified xsi:type="dcterms:W3CDTF">2023-06-05T06:03:47Z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