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345" windowWidth="12480" windowHeight="8475" tabRatio="774"/>
  </bookViews>
  <sheets>
    <sheet name="10701約僱人員報酬標準" sheetId="14" r:id="rId1"/>
    <sheet name="10701聘用人員報酬標準" sheetId="15" r:id="rId2"/>
  </sheets>
  <definedNames>
    <definedName name="_xlnm.Print_Titles" localSheetId="0">'10701約僱人員報酬標準'!$1:$4</definedName>
    <definedName name="_xlnm.Print_Titles" localSheetId="1">'10701聘用人員報酬標準'!$1:$4</definedName>
  </definedNames>
  <calcPr calcId="145621" fullCalcOnLoad="1"/>
</workbook>
</file>

<file path=xl/calcChain.xml><?xml version="1.0" encoding="utf-8"?>
<calcChain xmlns="http://schemas.openxmlformats.org/spreadsheetml/2006/main">
  <c r="E5" i="15" l="1"/>
  <c r="F5" i="15"/>
  <c r="G5" i="15"/>
  <c r="E6" i="15"/>
  <c r="F6" i="15"/>
  <c r="G6" i="15"/>
  <c r="E7" i="15"/>
  <c r="F7" i="15"/>
  <c r="G7" i="15"/>
  <c r="E8" i="15"/>
  <c r="F8" i="15"/>
  <c r="G8" i="15"/>
  <c r="E9" i="15"/>
  <c r="F9" i="15"/>
  <c r="G9" i="15"/>
  <c r="E10" i="15"/>
  <c r="F10" i="15"/>
  <c r="G10" i="15"/>
  <c r="E11" i="15"/>
  <c r="F11" i="15"/>
  <c r="G11" i="15"/>
  <c r="E12" i="15"/>
  <c r="F12" i="15"/>
  <c r="G12" i="15"/>
  <c r="E13" i="15"/>
  <c r="F13" i="15"/>
  <c r="G13" i="15"/>
  <c r="E14" i="15"/>
  <c r="F14" i="15"/>
  <c r="G14" i="15"/>
  <c r="E15" i="15"/>
  <c r="F15" i="15"/>
  <c r="G15" i="15"/>
  <c r="E16" i="15"/>
  <c r="F16" i="15"/>
  <c r="G16" i="15"/>
  <c r="E17" i="15"/>
  <c r="F17" i="15"/>
  <c r="G17" i="15"/>
  <c r="E18" i="15"/>
  <c r="F18" i="15"/>
  <c r="G18" i="15"/>
  <c r="E19" i="15"/>
  <c r="F19" i="15"/>
  <c r="G19" i="15"/>
  <c r="E20" i="15"/>
  <c r="F20" i="15"/>
  <c r="G20" i="15"/>
  <c r="E21" i="15"/>
  <c r="F21" i="15"/>
  <c r="G21" i="15"/>
  <c r="E22" i="15"/>
  <c r="F22" i="15"/>
  <c r="G22" i="15"/>
  <c r="E23" i="15"/>
  <c r="F23" i="15"/>
  <c r="G23" i="15"/>
  <c r="E24" i="15"/>
  <c r="F24" i="15"/>
  <c r="G24" i="15"/>
  <c r="E25" i="15"/>
  <c r="F25" i="15"/>
  <c r="G25" i="15"/>
  <c r="E26" i="15"/>
  <c r="F26" i="15"/>
  <c r="G26" i="15"/>
  <c r="E27" i="15"/>
  <c r="F27" i="15"/>
  <c r="G27" i="15"/>
  <c r="E28" i="15"/>
  <c r="F28" i="15"/>
  <c r="G28" i="15"/>
  <c r="E29" i="15"/>
  <c r="F29" i="15"/>
  <c r="G29" i="15"/>
  <c r="E30" i="15"/>
  <c r="F30" i="15"/>
  <c r="G30" i="15"/>
  <c r="E31" i="15"/>
  <c r="F31" i="15"/>
  <c r="G31" i="15"/>
  <c r="E32" i="15"/>
  <c r="F32" i="15"/>
  <c r="G32" i="15"/>
  <c r="E33" i="15"/>
  <c r="F33" i="15"/>
  <c r="G33" i="15"/>
  <c r="E34" i="15"/>
  <c r="F34" i="15"/>
  <c r="G34" i="15"/>
  <c r="E35" i="15"/>
  <c r="F35" i="15"/>
  <c r="G35" i="15"/>
  <c r="E36" i="15"/>
  <c r="F36" i="15"/>
  <c r="G36" i="15"/>
  <c r="E37" i="15"/>
  <c r="F37" i="15"/>
  <c r="G37" i="15"/>
  <c r="E38" i="15"/>
  <c r="F38" i="15"/>
  <c r="G38" i="15"/>
  <c r="E39" i="15"/>
  <c r="F39" i="15"/>
  <c r="G39" i="15"/>
  <c r="E40" i="15"/>
  <c r="F40" i="15"/>
  <c r="G40" i="15"/>
  <c r="E41" i="15"/>
  <c r="F41" i="15"/>
  <c r="G41" i="15"/>
  <c r="E42" i="15"/>
  <c r="F42" i="15"/>
  <c r="G42" i="15"/>
  <c r="E43" i="15"/>
  <c r="F43" i="15"/>
  <c r="G43" i="15"/>
  <c r="E44" i="15"/>
  <c r="F44" i="15"/>
  <c r="G44" i="15"/>
  <c r="E45" i="15"/>
  <c r="F45" i="15"/>
  <c r="G45" i="15"/>
  <c r="E46" i="15"/>
  <c r="F46" i="15"/>
  <c r="G46" i="15"/>
  <c r="E47" i="15"/>
  <c r="F47" i="15"/>
  <c r="G47" i="15"/>
  <c r="E48" i="15"/>
  <c r="F48" i="15"/>
  <c r="G48" i="15"/>
  <c r="E49" i="15"/>
  <c r="F49" i="15"/>
  <c r="G49" i="15"/>
  <c r="E50" i="15"/>
  <c r="F50" i="15"/>
  <c r="G50" i="15"/>
  <c r="E51" i="15"/>
  <c r="F51" i="15"/>
  <c r="G51" i="15"/>
  <c r="E52" i="15"/>
  <c r="F52" i="15"/>
  <c r="G52" i="15"/>
  <c r="E53" i="15"/>
  <c r="F53" i="15"/>
  <c r="G53" i="15"/>
  <c r="E54" i="15"/>
  <c r="F54" i="15"/>
  <c r="G54" i="15"/>
  <c r="E55" i="15"/>
  <c r="F55" i="15"/>
  <c r="G55" i="15"/>
  <c r="E5" i="14"/>
  <c r="F5" i="14"/>
  <c r="G5" i="14"/>
  <c r="E6" i="14"/>
  <c r="F6" i="14"/>
  <c r="G6" i="14"/>
  <c r="E7" i="14"/>
  <c r="F7" i="14"/>
  <c r="G7" i="14"/>
  <c r="E8" i="14"/>
  <c r="F8" i="14"/>
  <c r="G8" i="14"/>
  <c r="E9" i="14"/>
  <c r="F9" i="14"/>
  <c r="G9" i="14"/>
</calcChain>
</file>

<file path=xl/sharedStrings.xml><?xml version="1.0" encoding="utf-8"?>
<sst xmlns="http://schemas.openxmlformats.org/spreadsheetml/2006/main" count="45" uniqueCount="34">
  <si>
    <t>六等</t>
    <phoneticPr fontId="2" type="noConversion"/>
  </si>
  <si>
    <t>七等</t>
    <phoneticPr fontId="2" type="noConversion"/>
  </si>
  <si>
    <t>八等</t>
    <phoneticPr fontId="2" type="noConversion"/>
  </si>
  <si>
    <t>九等</t>
    <phoneticPr fontId="2" type="noConversion"/>
  </si>
  <si>
    <t>十等</t>
    <phoneticPr fontId="2" type="noConversion"/>
  </si>
  <si>
    <t>十一等</t>
    <phoneticPr fontId="2" type="noConversion"/>
  </si>
  <si>
    <t>十二等</t>
    <phoneticPr fontId="2" type="noConversion"/>
  </si>
  <si>
    <t>職等</t>
    <phoneticPr fontId="2" type="noConversion"/>
  </si>
  <si>
    <t>分類職位公務人員</t>
    <phoneticPr fontId="2" type="noConversion"/>
  </si>
  <si>
    <t>二等</t>
    <phoneticPr fontId="2" type="noConversion"/>
  </si>
  <si>
    <t>三等</t>
    <phoneticPr fontId="2" type="noConversion"/>
  </si>
  <si>
    <t>四等</t>
    <phoneticPr fontId="2" type="noConversion"/>
  </si>
  <si>
    <t>五等</t>
    <phoneticPr fontId="2" type="noConversion"/>
  </si>
  <si>
    <t>俸階</t>
    <phoneticPr fontId="2" type="noConversion"/>
  </si>
  <si>
    <t>通案折合率</t>
    <phoneticPr fontId="2" type="noConversion"/>
  </si>
  <si>
    <t>專案折合率</t>
    <phoneticPr fontId="2" type="noConversion"/>
  </si>
  <si>
    <t>折合率總額</t>
    <phoneticPr fontId="2" type="noConversion"/>
  </si>
  <si>
    <t>報酬薪點</t>
    <phoneticPr fontId="2" type="noConversion"/>
  </si>
  <si>
    <t>報    酬</t>
    <phoneticPr fontId="2" type="noConversion"/>
  </si>
  <si>
    <t>單位：新台幣元</t>
    <phoneticPr fontId="2" type="noConversion"/>
  </si>
  <si>
    <t>2.奉行政院民國79年12月24日台七十九人政肆字第53044號函規定訂定專案折合率標準辦理。</t>
    <phoneticPr fontId="2" type="noConversion"/>
  </si>
  <si>
    <t>3.奉行政院人事行政局民國96年4月27日局力字第0960061682號函規定，薪點及折合率計算報酬</t>
    <phoneticPr fontId="2" type="noConversion"/>
  </si>
  <si>
    <t>一等</t>
    <phoneticPr fontId="2" type="noConversion"/>
  </si>
  <si>
    <t>註：</t>
    <phoneticPr fontId="2" type="noConversion"/>
  </si>
  <si>
    <t>3.奉行政院人事行政局民國96年4月27日局力字第0960061682號函規定，薪點及折合率計算報酬</t>
    <phoneticPr fontId="2" type="noConversion"/>
  </si>
  <si>
    <t xml:space="preserve">   後，如未達整數者，一律將小數位數捨去。</t>
    <phoneticPr fontId="2" type="noConversion"/>
  </si>
  <si>
    <t>十三等</t>
    <phoneticPr fontId="2" type="noConversion"/>
  </si>
  <si>
    <t>1.奉行政院民國100年6月22日院授人給字第10000406581號函規定訂定通案折合率標準辦理。</t>
    <phoneticPr fontId="2" type="noConversion"/>
  </si>
  <si>
    <t>2.奉行政院民國79年12月24日台七十九人政肆字第53044號函規定訂定專案折合率標準辦理。</t>
    <phoneticPr fontId="2" type="noConversion"/>
  </si>
  <si>
    <t xml:space="preserve">  後，如未達整數者，一律將小數位數捨去。</t>
    <phoneticPr fontId="2" type="noConversion"/>
  </si>
  <si>
    <t>4.本表自民國107年1月1日生效。</t>
    <phoneticPr fontId="2" type="noConversion"/>
  </si>
  <si>
    <t>連江縣政府暨所屬機關聘用人員比照分類職位公務人員薪點支給報酬標準表</t>
    <phoneticPr fontId="2" type="noConversion"/>
  </si>
  <si>
    <t>連江縣政府暨所屬機關約僱人員比照分類職位公務人員薪點支給報酬標準表</t>
    <phoneticPr fontId="2" type="noConversion"/>
  </si>
  <si>
    <t>1.奉行政院民國106年  月    日院授人給字第106             號函規定通案折合率標準辦理。</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</si>
</sst>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77" formatCode="_-* #,##0_-;\-* #,##0_-;_-* &quot;-&quot;??_-;_-@_-"/>
  </numFmts>
  <fonts count="7">
    <font>
      <sz val="12"/>
      <name val="新細明體"/>
      <family val="1"/>
      <charset val="136"/>
    </font>
    <font>
      <sz val="12"/>
      <name val="新細明體"/>
      <family val="1"/>
      <charset val="136"/>
    </font>
    <font>
      <sz val="9"/>
      <name val="新細明體"/>
      <family val="1"/>
      <charset val="136"/>
    </font>
    <font>
      <sz val="14"/>
      <name val="標楷體"/>
      <family val="4"/>
      <charset val="136"/>
    </font>
    <font>
      <sz val="12"/>
      <name val="標楷體"/>
      <family val="4"/>
      <charset val="136"/>
    </font>
    <font>
      <b/>
      <sz val="14"/>
      <name val="標楷體"/>
      <family val="4"/>
      <charset val="136"/>
    </font>
    <font>
      <sz val="12"/>
      <color rgb="FFFF0000"/>
      <name val="標楷體"/>
      <family val="4"/>
      <charset val="136"/>
    </font>
  </fonts>
  <fills count="3">
    <fill>
      <patternFill patternType="none"/>
    </fill>
    <fill>
      <patternFill patternType="gray125"/>
    </fill>
    <fill>
      <patternFill patternType="solid">
        <fgColor theme="9" tint="0.39997558519241921"/>
        <bgColor indexed="64"/>
      </patternFill>
    </fill>
  </fills>
  <borders count="22">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hair">
        <color indexed="64"/>
      </left>
      <right style="medium">
        <color indexed="64"/>
      </right>
      <top style="hair">
        <color indexed="64"/>
      </top>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47">
    <xf numFmtId="0" fontId="0" fillId="0" borderId="0" xfId="0"/>
    <xf numFmtId="0" fontId="0" fillId="0" borderId="0" xfId="0" applyFill="1"/>
    <xf numFmtId="0" fontId="0" fillId="0" borderId="0" xfId="0" applyFill="1" applyBorder="1"/>
    <xf numFmtId="0" fontId="3"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2" xfId="0" applyFont="1" applyFill="1" applyBorder="1" applyAlignment="1">
      <alignment horizontal="center"/>
    </xf>
    <xf numFmtId="177" fontId="4" fillId="0" borderId="3" xfId="1" applyNumberFormat="1" applyFont="1" applyFill="1" applyBorder="1" applyAlignment="1"/>
    <xf numFmtId="0" fontId="4" fillId="0" borderId="4" xfId="0" applyFont="1" applyFill="1" applyBorder="1" applyAlignment="1">
      <alignment horizontal="center" vertical="center"/>
    </xf>
    <xf numFmtId="0" fontId="4" fillId="0" borderId="5" xfId="0" applyFont="1" applyFill="1" applyBorder="1" applyAlignment="1">
      <alignment horizontal="center"/>
    </xf>
    <xf numFmtId="0" fontId="4" fillId="0" borderId="0" xfId="0" applyFont="1" applyFill="1" applyBorder="1" applyAlignment="1">
      <alignment horizontal="left" vertical="center"/>
    </xf>
    <xf numFmtId="0" fontId="4" fillId="0" borderId="0" xfId="0" applyFont="1" applyFill="1" applyBorder="1"/>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xf>
    <xf numFmtId="177" fontId="4" fillId="0" borderId="9" xfId="1" applyNumberFormat="1" applyFont="1" applyFill="1" applyBorder="1" applyAlignment="1">
      <alignment horizontal="center"/>
    </xf>
    <xf numFmtId="0" fontId="4" fillId="0" borderId="10" xfId="0" applyFont="1" applyFill="1" applyBorder="1" applyAlignment="1">
      <alignment horizontal="center"/>
    </xf>
    <xf numFmtId="177" fontId="4" fillId="0" borderId="11" xfId="1" applyNumberFormat="1" applyFont="1" applyFill="1" applyBorder="1" applyAlignment="1">
      <alignment horizontal="center"/>
    </xf>
    <xf numFmtId="0" fontId="4" fillId="0" borderId="12" xfId="0" applyFont="1" applyFill="1" applyBorder="1" applyAlignment="1">
      <alignment horizontal="center"/>
    </xf>
    <xf numFmtId="177" fontId="4" fillId="0" borderId="13" xfId="1" applyNumberFormat="1" applyFont="1" applyFill="1" applyBorder="1" applyAlignment="1">
      <alignment horizontal="center"/>
    </xf>
    <xf numFmtId="0" fontId="6" fillId="0" borderId="2" xfId="0" applyFont="1" applyFill="1" applyBorder="1" applyAlignment="1">
      <alignment horizontal="center"/>
    </xf>
    <xf numFmtId="0" fontId="6" fillId="0" borderId="5" xfId="0" applyFont="1" applyFill="1" applyBorder="1" applyAlignment="1">
      <alignment horizontal="center"/>
    </xf>
    <xf numFmtId="177" fontId="4" fillId="2" borderId="3" xfId="1" applyNumberFormat="1" applyFont="1" applyFill="1" applyBorder="1" applyAlignment="1">
      <alignment horizontal="center"/>
    </xf>
    <xf numFmtId="177" fontId="4" fillId="2" borderId="3" xfId="1" applyNumberFormat="1" applyFont="1" applyFill="1" applyBorder="1" applyAlignment="1"/>
    <xf numFmtId="177" fontId="4" fillId="2" borderId="21" xfId="1" applyNumberFormat="1" applyFont="1" applyFill="1" applyBorder="1" applyAlignment="1"/>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5" fillId="0" borderId="0" xfId="0" applyFont="1" applyFill="1" applyBorder="1" applyAlignment="1">
      <alignment horizontal="center" vertical="center"/>
    </xf>
    <xf numFmtId="0" fontId="4" fillId="0" borderId="14"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4"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0" xfId="0" applyFont="1" applyFill="1" applyBorder="1" applyAlignment="1">
      <alignment horizontal="right"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2" borderId="8"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7" xfId="0" applyFont="1" applyFill="1" applyBorder="1" applyAlignment="1">
      <alignment horizontal="center" vertical="center"/>
    </xf>
  </cellXfs>
  <cellStyles count="2">
    <cellStyle name="一般" xfId="0" builtinId="0"/>
    <cellStyle name="千分位"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enableFormatConditionsCalculation="0">
    <tabColor indexed="29"/>
  </sheetPr>
  <dimension ref="A1:G16"/>
  <sheetViews>
    <sheetView tabSelected="1" zoomScaleNormal="100" workbookViewId="0">
      <pane ySplit="4" topLeftCell="A5" activePane="bottomLeft" state="frozen"/>
      <selection activeCell="B1" sqref="B1"/>
      <selection pane="bottomLeft" activeCell="K9" sqref="K9"/>
    </sheetView>
  </sheetViews>
  <sheetFormatPr defaultRowHeight="16.5"/>
  <cols>
    <col min="1" max="6" width="12.625" style="1" customWidth="1"/>
    <col min="7" max="7" width="15.375" style="1" customWidth="1"/>
    <col min="8" max="16384" width="9" style="1"/>
  </cols>
  <sheetData>
    <row r="1" spans="1:7" ht="33" customHeight="1">
      <c r="A1" s="27" t="s">
        <v>32</v>
      </c>
      <c r="B1" s="27"/>
      <c r="C1" s="27"/>
      <c r="D1" s="27"/>
      <c r="E1" s="27"/>
      <c r="F1" s="27"/>
      <c r="G1" s="27"/>
    </row>
    <row r="2" spans="1:7" ht="20.25" thickBot="1">
      <c r="A2" s="3"/>
      <c r="B2" s="3"/>
      <c r="C2" s="3"/>
      <c r="D2" s="3"/>
      <c r="E2" s="3"/>
      <c r="F2" s="35" t="s">
        <v>19</v>
      </c>
      <c r="G2" s="35"/>
    </row>
    <row r="3" spans="1:7" ht="30" customHeight="1">
      <c r="A3" s="34" t="s">
        <v>8</v>
      </c>
      <c r="B3" s="32"/>
      <c r="C3" s="32" t="s">
        <v>17</v>
      </c>
      <c r="D3" s="28" t="s">
        <v>14</v>
      </c>
      <c r="E3" s="28" t="s">
        <v>15</v>
      </c>
      <c r="F3" s="28" t="s">
        <v>16</v>
      </c>
      <c r="G3" s="30" t="s">
        <v>18</v>
      </c>
    </row>
    <row r="4" spans="1:7" ht="30" customHeight="1">
      <c r="A4" s="4" t="s">
        <v>7</v>
      </c>
      <c r="B4" s="5" t="s">
        <v>13</v>
      </c>
      <c r="C4" s="33"/>
      <c r="D4" s="29"/>
      <c r="E4" s="29"/>
      <c r="F4" s="29"/>
      <c r="G4" s="31"/>
    </row>
    <row r="5" spans="1:7" ht="30" customHeight="1">
      <c r="A5" s="4" t="s">
        <v>22</v>
      </c>
      <c r="B5" s="6">
        <v>1</v>
      </c>
      <c r="C5" s="6">
        <v>160</v>
      </c>
      <c r="D5" s="20">
        <v>124.7</v>
      </c>
      <c r="E5" s="6">
        <f>ROUNDDOWN(9790/C5,1)</f>
        <v>61.1</v>
      </c>
      <c r="F5" s="6">
        <f>SUM(D5)+E5</f>
        <v>185.8</v>
      </c>
      <c r="G5" s="7">
        <f>ROUNDDOWN(C5*F5,0)</f>
        <v>29728</v>
      </c>
    </row>
    <row r="6" spans="1:7" ht="30" customHeight="1">
      <c r="A6" s="4" t="s">
        <v>9</v>
      </c>
      <c r="B6" s="6">
        <v>2</v>
      </c>
      <c r="C6" s="6">
        <v>190</v>
      </c>
      <c r="D6" s="20">
        <v>124.7</v>
      </c>
      <c r="E6" s="6">
        <f>ROUNDDOWN(9790/C6,1)</f>
        <v>51.5</v>
      </c>
      <c r="F6" s="6">
        <f>SUM(D6)+E6</f>
        <v>176.2</v>
      </c>
      <c r="G6" s="7">
        <f>ROUNDDOWN(C6*F6,0)</f>
        <v>33478</v>
      </c>
    </row>
    <row r="7" spans="1:7" ht="30" customHeight="1">
      <c r="A7" s="4" t="s">
        <v>10</v>
      </c>
      <c r="B7" s="6">
        <v>3</v>
      </c>
      <c r="C7" s="6">
        <v>220</v>
      </c>
      <c r="D7" s="20">
        <v>124.7</v>
      </c>
      <c r="E7" s="6">
        <f>ROUNDDOWN(9790/C7,1)</f>
        <v>44.5</v>
      </c>
      <c r="F7" s="6">
        <f>SUM(D7)+E7</f>
        <v>169.2</v>
      </c>
      <c r="G7" s="22">
        <f>ROUNDDOWN(C7*F7,0)</f>
        <v>37224</v>
      </c>
    </row>
    <row r="8" spans="1:7" ht="30" customHeight="1">
      <c r="A8" s="4" t="s">
        <v>11</v>
      </c>
      <c r="B8" s="6">
        <v>4</v>
      </c>
      <c r="C8" s="6">
        <v>250</v>
      </c>
      <c r="D8" s="20">
        <v>124.7</v>
      </c>
      <c r="E8" s="6">
        <f>ROUNDDOWN(9790/C8,1)</f>
        <v>39.1</v>
      </c>
      <c r="F8" s="6">
        <f>SUM(D8)+E8</f>
        <v>163.80000000000001</v>
      </c>
      <c r="G8" s="23">
        <f>ROUNDDOWN(C8*F8,0)</f>
        <v>40950</v>
      </c>
    </row>
    <row r="9" spans="1:7" ht="30" customHeight="1" thickBot="1">
      <c r="A9" s="8" t="s">
        <v>12</v>
      </c>
      <c r="B9" s="9">
        <v>5</v>
      </c>
      <c r="C9" s="9">
        <v>280</v>
      </c>
      <c r="D9" s="21">
        <v>124.7</v>
      </c>
      <c r="E9" s="9">
        <f>ROUNDDOWN(9790/C9,1)</f>
        <v>34.9</v>
      </c>
      <c r="F9" s="9">
        <f>SUM(D9)+E9</f>
        <v>159.6</v>
      </c>
      <c r="G9" s="24">
        <f>ROUNDDOWN(C9*F9,0)</f>
        <v>44688</v>
      </c>
    </row>
    <row r="10" spans="1:7" ht="30" customHeight="1">
      <c r="A10" s="10" t="s">
        <v>23</v>
      </c>
      <c r="B10" s="11"/>
      <c r="C10" s="11"/>
      <c r="D10" s="11"/>
      <c r="E10" s="11"/>
      <c r="F10" s="11"/>
      <c r="G10" s="11"/>
    </row>
    <row r="11" spans="1:7" ht="30" customHeight="1">
      <c r="A11" s="25" t="s">
        <v>33</v>
      </c>
      <c r="B11" s="25"/>
      <c r="C11" s="25"/>
      <c r="D11" s="25"/>
      <c r="E11" s="25"/>
      <c r="F11" s="25"/>
      <c r="G11" s="25"/>
    </row>
    <row r="12" spans="1:7" ht="30" customHeight="1">
      <c r="A12" s="26" t="s">
        <v>20</v>
      </c>
      <c r="B12" s="26"/>
      <c r="C12" s="26"/>
      <c r="D12" s="26"/>
      <c r="E12" s="26"/>
      <c r="F12" s="26"/>
      <c r="G12" s="26"/>
    </row>
    <row r="13" spans="1:7" ht="30" customHeight="1">
      <c r="A13" s="26" t="s">
        <v>24</v>
      </c>
      <c r="B13" s="26"/>
      <c r="C13" s="26"/>
      <c r="D13" s="26"/>
      <c r="E13" s="26"/>
      <c r="F13" s="26"/>
      <c r="G13" s="26"/>
    </row>
    <row r="14" spans="1:7" ht="30" customHeight="1">
      <c r="A14" s="26" t="s">
        <v>29</v>
      </c>
      <c r="B14" s="26"/>
      <c r="C14" s="26"/>
      <c r="D14" s="26"/>
      <c r="E14" s="26"/>
      <c r="F14" s="26"/>
      <c r="G14" s="26"/>
    </row>
    <row r="15" spans="1:7" ht="30" customHeight="1">
      <c r="A15" s="26" t="s">
        <v>30</v>
      </c>
      <c r="B15" s="26"/>
      <c r="C15" s="26"/>
      <c r="D15" s="26"/>
      <c r="E15" s="26"/>
      <c r="F15" s="26"/>
      <c r="G15" s="26"/>
    </row>
    <row r="16" spans="1:7">
      <c r="D16" s="2"/>
    </row>
  </sheetData>
  <mergeCells count="13">
    <mergeCell ref="C3:C4"/>
    <mergeCell ref="A3:B3"/>
    <mergeCell ref="F2:G2"/>
    <mergeCell ref="A11:G11"/>
    <mergeCell ref="A12:G12"/>
    <mergeCell ref="A13:G13"/>
    <mergeCell ref="A15:G15"/>
    <mergeCell ref="A14:G14"/>
    <mergeCell ref="A1:G1"/>
    <mergeCell ref="D3:D4"/>
    <mergeCell ref="E3:E4"/>
    <mergeCell ref="F3:F4"/>
    <mergeCell ref="G3:G4"/>
  </mergeCells>
  <phoneticPr fontId="2" type="noConversion"/>
  <printOptions horizontalCentered="1"/>
  <pageMargins left="0.35433070866141736" right="0.35433070866141736" top="0.78740157480314965" bottom="0.78740157480314965" header="0" footer="0"/>
  <pageSetup paperSize="9" orientation="portrait" r:id="rId1"/>
  <headerFooter alignWithMargins="0">
    <oddFooter>&amp;C&amp;10第&amp;P頁；共&amp;N頁</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enableFormatConditionsCalculation="0">
    <tabColor indexed="41"/>
  </sheetPr>
  <dimension ref="A1:G61"/>
  <sheetViews>
    <sheetView zoomScaleNormal="85" workbookViewId="0">
      <pane ySplit="4" topLeftCell="A11" activePane="bottomLeft" state="frozen"/>
      <selection activeCell="B1" sqref="B1"/>
      <selection pane="bottomLeft" activeCell="D3" sqref="D3:D4"/>
    </sheetView>
  </sheetViews>
  <sheetFormatPr defaultRowHeight="16.5"/>
  <cols>
    <col min="1" max="6" width="12.625" style="1" customWidth="1"/>
    <col min="7" max="7" width="15.25" style="1" customWidth="1"/>
    <col min="8" max="16384" width="9" style="1"/>
  </cols>
  <sheetData>
    <row r="1" spans="1:7" ht="33" customHeight="1">
      <c r="A1" s="27" t="s">
        <v>31</v>
      </c>
      <c r="B1" s="27"/>
      <c r="C1" s="27"/>
      <c r="D1" s="27"/>
      <c r="E1" s="27"/>
      <c r="F1" s="27"/>
      <c r="G1" s="27"/>
    </row>
    <row r="2" spans="1:7" ht="20.100000000000001" customHeight="1" thickBot="1">
      <c r="A2" s="3"/>
      <c r="B2" s="3"/>
      <c r="C2" s="3"/>
      <c r="D2" s="3"/>
      <c r="E2" s="3"/>
      <c r="F2" s="35" t="s">
        <v>19</v>
      </c>
      <c r="G2" s="35"/>
    </row>
    <row r="3" spans="1:7" ht="30" customHeight="1">
      <c r="A3" s="36" t="s">
        <v>8</v>
      </c>
      <c r="B3" s="43"/>
      <c r="C3" s="43" t="s">
        <v>17</v>
      </c>
      <c r="D3" s="39" t="s">
        <v>14</v>
      </c>
      <c r="E3" s="41" t="s">
        <v>15</v>
      </c>
      <c r="F3" s="41" t="s">
        <v>16</v>
      </c>
      <c r="G3" s="44" t="s">
        <v>18</v>
      </c>
    </row>
    <row r="4" spans="1:7" ht="30" customHeight="1" thickBot="1">
      <c r="A4" s="12" t="s">
        <v>7</v>
      </c>
      <c r="B4" s="13" t="s">
        <v>13</v>
      </c>
      <c r="C4" s="46"/>
      <c r="D4" s="40"/>
      <c r="E4" s="42"/>
      <c r="F4" s="42"/>
      <c r="G4" s="45"/>
    </row>
    <row r="5" spans="1:7" ht="30" customHeight="1">
      <c r="A5" s="36" t="s">
        <v>0</v>
      </c>
      <c r="B5" s="14">
        <v>1</v>
      </c>
      <c r="C5" s="14">
        <v>280</v>
      </c>
      <c r="D5" s="14">
        <v>124.7</v>
      </c>
      <c r="E5" s="14">
        <f t="shared" ref="E5:E31" si="0">ROUNDDOWN(9790/C5,1)</f>
        <v>34.9</v>
      </c>
      <c r="F5" s="14">
        <f t="shared" ref="F5:F31" si="1">SUM(D5)+E5</f>
        <v>159.6</v>
      </c>
      <c r="G5" s="15">
        <f t="shared" ref="G5:G31" si="2">ROUNDDOWN(C5*F5,0)</f>
        <v>44688</v>
      </c>
    </row>
    <row r="6" spans="1:7" ht="30" customHeight="1">
      <c r="A6" s="37"/>
      <c r="B6" s="16">
        <v>2</v>
      </c>
      <c r="C6" s="16">
        <v>296</v>
      </c>
      <c r="D6" s="16">
        <v>124.7</v>
      </c>
      <c r="E6" s="16">
        <f t="shared" si="0"/>
        <v>33</v>
      </c>
      <c r="F6" s="16">
        <f t="shared" si="1"/>
        <v>157.69999999999999</v>
      </c>
      <c r="G6" s="17">
        <f t="shared" si="2"/>
        <v>46679</v>
      </c>
    </row>
    <row r="7" spans="1:7" ht="30" customHeight="1">
      <c r="A7" s="37"/>
      <c r="B7" s="16">
        <v>3</v>
      </c>
      <c r="C7" s="16">
        <v>312</v>
      </c>
      <c r="D7" s="16">
        <v>124.7</v>
      </c>
      <c r="E7" s="16">
        <f t="shared" si="0"/>
        <v>31.3</v>
      </c>
      <c r="F7" s="16">
        <f t="shared" si="1"/>
        <v>156</v>
      </c>
      <c r="G7" s="17">
        <f t="shared" si="2"/>
        <v>48672</v>
      </c>
    </row>
    <row r="8" spans="1:7" ht="30" customHeight="1">
      <c r="A8" s="37"/>
      <c r="B8" s="16">
        <v>4</v>
      </c>
      <c r="C8" s="16">
        <v>328</v>
      </c>
      <c r="D8" s="16">
        <v>124.7</v>
      </c>
      <c r="E8" s="16">
        <f t="shared" si="0"/>
        <v>29.8</v>
      </c>
      <c r="F8" s="16">
        <f t="shared" si="1"/>
        <v>154.5</v>
      </c>
      <c r="G8" s="17">
        <f t="shared" si="2"/>
        <v>50676</v>
      </c>
    </row>
    <row r="9" spans="1:7" ht="30" customHeight="1">
      <c r="A9" s="37"/>
      <c r="B9" s="16">
        <v>5</v>
      </c>
      <c r="C9" s="16">
        <v>344</v>
      </c>
      <c r="D9" s="16">
        <v>124.7</v>
      </c>
      <c r="E9" s="16">
        <f t="shared" si="0"/>
        <v>28.4</v>
      </c>
      <c r="F9" s="16">
        <f t="shared" si="1"/>
        <v>153.1</v>
      </c>
      <c r="G9" s="17">
        <f t="shared" si="2"/>
        <v>52666</v>
      </c>
    </row>
    <row r="10" spans="1:7" ht="30" customHeight="1">
      <c r="A10" s="37"/>
      <c r="B10" s="16">
        <v>6</v>
      </c>
      <c r="C10" s="16">
        <v>360</v>
      </c>
      <c r="D10" s="16">
        <v>124.7</v>
      </c>
      <c r="E10" s="16">
        <f t="shared" si="0"/>
        <v>27.1</v>
      </c>
      <c r="F10" s="16">
        <f t="shared" si="1"/>
        <v>151.80000000000001</v>
      </c>
      <c r="G10" s="17">
        <f t="shared" si="2"/>
        <v>54648</v>
      </c>
    </row>
    <row r="11" spans="1:7" ht="30" customHeight="1" thickBot="1">
      <c r="A11" s="38"/>
      <c r="B11" s="18">
        <v>7</v>
      </c>
      <c r="C11" s="18">
        <v>376</v>
      </c>
      <c r="D11" s="18">
        <v>124.7</v>
      </c>
      <c r="E11" s="18">
        <f t="shared" si="0"/>
        <v>26</v>
      </c>
      <c r="F11" s="18">
        <f t="shared" si="1"/>
        <v>150.69999999999999</v>
      </c>
      <c r="G11" s="19">
        <f t="shared" si="2"/>
        <v>56663</v>
      </c>
    </row>
    <row r="12" spans="1:7" ht="30" customHeight="1">
      <c r="A12" s="36" t="s">
        <v>1</v>
      </c>
      <c r="B12" s="14">
        <v>1</v>
      </c>
      <c r="C12" s="14">
        <v>328</v>
      </c>
      <c r="D12" s="14">
        <v>124.7</v>
      </c>
      <c r="E12" s="14">
        <f t="shared" si="0"/>
        <v>29.8</v>
      </c>
      <c r="F12" s="14">
        <f t="shared" si="1"/>
        <v>154.5</v>
      </c>
      <c r="G12" s="15">
        <f t="shared" si="2"/>
        <v>50676</v>
      </c>
    </row>
    <row r="13" spans="1:7" ht="30" customHeight="1">
      <c r="A13" s="37"/>
      <c r="B13" s="16">
        <v>2</v>
      </c>
      <c r="C13" s="16">
        <v>344</v>
      </c>
      <c r="D13" s="16">
        <v>124.7</v>
      </c>
      <c r="E13" s="16">
        <f t="shared" si="0"/>
        <v>28.4</v>
      </c>
      <c r="F13" s="16">
        <f t="shared" si="1"/>
        <v>153.1</v>
      </c>
      <c r="G13" s="17">
        <f t="shared" si="2"/>
        <v>52666</v>
      </c>
    </row>
    <row r="14" spans="1:7" ht="30" customHeight="1">
      <c r="A14" s="37"/>
      <c r="B14" s="16">
        <v>3</v>
      </c>
      <c r="C14" s="16">
        <v>360</v>
      </c>
      <c r="D14" s="16">
        <v>124.7</v>
      </c>
      <c r="E14" s="16">
        <f t="shared" si="0"/>
        <v>27.1</v>
      </c>
      <c r="F14" s="16">
        <f t="shared" si="1"/>
        <v>151.80000000000001</v>
      </c>
      <c r="G14" s="17">
        <f t="shared" si="2"/>
        <v>54648</v>
      </c>
    </row>
    <row r="15" spans="1:7" ht="30" customHeight="1">
      <c r="A15" s="37"/>
      <c r="B15" s="16">
        <v>4</v>
      </c>
      <c r="C15" s="16">
        <v>376</v>
      </c>
      <c r="D15" s="16">
        <v>124.7</v>
      </c>
      <c r="E15" s="16">
        <f t="shared" si="0"/>
        <v>26</v>
      </c>
      <c r="F15" s="16">
        <f t="shared" si="1"/>
        <v>150.69999999999999</v>
      </c>
      <c r="G15" s="17">
        <f t="shared" si="2"/>
        <v>56663</v>
      </c>
    </row>
    <row r="16" spans="1:7" ht="30" customHeight="1">
      <c r="A16" s="37"/>
      <c r="B16" s="16">
        <v>5</v>
      </c>
      <c r="C16" s="16">
        <v>392</v>
      </c>
      <c r="D16" s="16">
        <v>124.7</v>
      </c>
      <c r="E16" s="16">
        <f t="shared" si="0"/>
        <v>24.9</v>
      </c>
      <c r="F16" s="16">
        <f t="shared" si="1"/>
        <v>149.6</v>
      </c>
      <c r="G16" s="17">
        <f t="shared" si="2"/>
        <v>58643</v>
      </c>
    </row>
    <row r="17" spans="1:7" ht="30" customHeight="1">
      <c r="A17" s="37"/>
      <c r="B17" s="16">
        <v>6</v>
      </c>
      <c r="C17" s="16">
        <v>408</v>
      </c>
      <c r="D17" s="16">
        <v>124.7</v>
      </c>
      <c r="E17" s="16">
        <f t="shared" si="0"/>
        <v>23.9</v>
      </c>
      <c r="F17" s="16">
        <f t="shared" si="1"/>
        <v>148.6</v>
      </c>
      <c r="G17" s="17">
        <f t="shared" si="2"/>
        <v>60628</v>
      </c>
    </row>
    <row r="18" spans="1:7" ht="30" customHeight="1" thickBot="1">
      <c r="A18" s="38"/>
      <c r="B18" s="18">
        <v>7</v>
      </c>
      <c r="C18" s="18">
        <v>424</v>
      </c>
      <c r="D18" s="18">
        <v>124.7</v>
      </c>
      <c r="E18" s="18">
        <f t="shared" si="0"/>
        <v>23</v>
      </c>
      <c r="F18" s="18">
        <f t="shared" si="1"/>
        <v>147.69999999999999</v>
      </c>
      <c r="G18" s="19">
        <f t="shared" si="2"/>
        <v>62624</v>
      </c>
    </row>
    <row r="19" spans="1:7" ht="30" customHeight="1">
      <c r="A19" s="36" t="s">
        <v>2</v>
      </c>
      <c r="B19" s="14">
        <v>1</v>
      </c>
      <c r="C19" s="14">
        <v>376</v>
      </c>
      <c r="D19" s="14">
        <v>124.7</v>
      </c>
      <c r="E19" s="14">
        <f t="shared" si="0"/>
        <v>26</v>
      </c>
      <c r="F19" s="14">
        <f t="shared" si="1"/>
        <v>150.69999999999999</v>
      </c>
      <c r="G19" s="15">
        <f t="shared" si="2"/>
        <v>56663</v>
      </c>
    </row>
    <row r="20" spans="1:7" ht="30" customHeight="1">
      <c r="A20" s="37"/>
      <c r="B20" s="16">
        <v>2</v>
      </c>
      <c r="C20" s="16">
        <v>392</v>
      </c>
      <c r="D20" s="16">
        <v>124.7</v>
      </c>
      <c r="E20" s="16">
        <f t="shared" si="0"/>
        <v>24.9</v>
      </c>
      <c r="F20" s="16">
        <f t="shared" si="1"/>
        <v>149.6</v>
      </c>
      <c r="G20" s="17">
        <f t="shared" si="2"/>
        <v>58643</v>
      </c>
    </row>
    <row r="21" spans="1:7" ht="30" customHeight="1">
      <c r="A21" s="37"/>
      <c r="B21" s="16">
        <v>3</v>
      </c>
      <c r="C21" s="16">
        <v>408</v>
      </c>
      <c r="D21" s="16">
        <v>124.7</v>
      </c>
      <c r="E21" s="16">
        <f t="shared" si="0"/>
        <v>23.9</v>
      </c>
      <c r="F21" s="16">
        <f t="shared" si="1"/>
        <v>148.6</v>
      </c>
      <c r="G21" s="17">
        <f t="shared" si="2"/>
        <v>60628</v>
      </c>
    </row>
    <row r="22" spans="1:7" ht="30" customHeight="1">
      <c r="A22" s="37"/>
      <c r="B22" s="16">
        <v>4</v>
      </c>
      <c r="C22" s="16">
        <v>424</v>
      </c>
      <c r="D22" s="16">
        <v>124.7</v>
      </c>
      <c r="E22" s="16">
        <f t="shared" si="0"/>
        <v>23</v>
      </c>
      <c r="F22" s="16">
        <f t="shared" si="1"/>
        <v>147.69999999999999</v>
      </c>
      <c r="G22" s="17">
        <f t="shared" si="2"/>
        <v>62624</v>
      </c>
    </row>
    <row r="23" spans="1:7" ht="30" customHeight="1">
      <c r="A23" s="37"/>
      <c r="B23" s="16">
        <v>5</v>
      </c>
      <c r="C23" s="16">
        <v>440</v>
      </c>
      <c r="D23" s="16">
        <v>124.7</v>
      </c>
      <c r="E23" s="16">
        <f t="shared" si="0"/>
        <v>22.2</v>
      </c>
      <c r="F23" s="16">
        <f t="shared" si="1"/>
        <v>146.9</v>
      </c>
      <c r="G23" s="17">
        <f t="shared" si="2"/>
        <v>64636</v>
      </c>
    </row>
    <row r="24" spans="1:7" ht="30" customHeight="1">
      <c r="A24" s="37"/>
      <c r="B24" s="16">
        <v>6</v>
      </c>
      <c r="C24" s="16">
        <v>456</v>
      </c>
      <c r="D24" s="16">
        <v>124.7</v>
      </c>
      <c r="E24" s="16">
        <f t="shared" si="0"/>
        <v>21.4</v>
      </c>
      <c r="F24" s="16">
        <f t="shared" si="1"/>
        <v>146.1</v>
      </c>
      <c r="G24" s="17">
        <f t="shared" si="2"/>
        <v>66621</v>
      </c>
    </row>
    <row r="25" spans="1:7" ht="30" customHeight="1" thickBot="1">
      <c r="A25" s="38"/>
      <c r="B25" s="18">
        <v>7</v>
      </c>
      <c r="C25" s="18">
        <v>472</v>
      </c>
      <c r="D25" s="18">
        <v>124.7</v>
      </c>
      <c r="E25" s="18">
        <f t="shared" si="0"/>
        <v>20.7</v>
      </c>
      <c r="F25" s="18">
        <f t="shared" si="1"/>
        <v>145.4</v>
      </c>
      <c r="G25" s="19">
        <f t="shared" si="2"/>
        <v>68628</v>
      </c>
    </row>
    <row r="26" spans="1:7" ht="30" customHeight="1">
      <c r="A26" s="36" t="s">
        <v>3</v>
      </c>
      <c r="B26" s="14">
        <v>1</v>
      </c>
      <c r="C26" s="14">
        <v>424</v>
      </c>
      <c r="D26" s="14">
        <v>124.7</v>
      </c>
      <c r="E26" s="14">
        <f t="shared" si="0"/>
        <v>23</v>
      </c>
      <c r="F26" s="14">
        <f t="shared" si="1"/>
        <v>147.69999999999999</v>
      </c>
      <c r="G26" s="15">
        <f t="shared" si="2"/>
        <v>62624</v>
      </c>
    </row>
    <row r="27" spans="1:7" ht="30" customHeight="1">
      <c r="A27" s="37"/>
      <c r="B27" s="16">
        <v>2</v>
      </c>
      <c r="C27" s="16">
        <v>440</v>
      </c>
      <c r="D27" s="16">
        <v>124.7</v>
      </c>
      <c r="E27" s="16">
        <f t="shared" si="0"/>
        <v>22.2</v>
      </c>
      <c r="F27" s="16">
        <f t="shared" si="1"/>
        <v>146.9</v>
      </c>
      <c r="G27" s="17">
        <f t="shared" si="2"/>
        <v>64636</v>
      </c>
    </row>
    <row r="28" spans="1:7" ht="30" customHeight="1">
      <c r="A28" s="37"/>
      <c r="B28" s="16">
        <v>3</v>
      </c>
      <c r="C28" s="16">
        <v>456</v>
      </c>
      <c r="D28" s="16">
        <v>124.7</v>
      </c>
      <c r="E28" s="16">
        <f t="shared" si="0"/>
        <v>21.4</v>
      </c>
      <c r="F28" s="16">
        <f t="shared" si="1"/>
        <v>146.1</v>
      </c>
      <c r="G28" s="17">
        <f t="shared" si="2"/>
        <v>66621</v>
      </c>
    </row>
    <row r="29" spans="1:7" ht="30" customHeight="1">
      <c r="A29" s="37"/>
      <c r="B29" s="16">
        <v>4</v>
      </c>
      <c r="C29" s="16">
        <v>472</v>
      </c>
      <c r="D29" s="16">
        <v>124.7</v>
      </c>
      <c r="E29" s="16">
        <f t="shared" si="0"/>
        <v>20.7</v>
      </c>
      <c r="F29" s="16">
        <f t="shared" si="1"/>
        <v>145.4</v>
      </c>
      <c r="G29" s="17">
        <f t="shared" si="2"/>
        <v>68628</v>
      </c>
    </row>
    <row r="30" spans="1:7" ht="30" customHeight="1">
      <c r="A30" s="37"/>
      <c r="B30" s="16">
        <v>5</v>
      </c>
      <c r="C30" s="16">
        <v>488</v>
      </c>
      <c r="D30" s="16">
        <v>124.7</v>
      </c>
      <c r="E30" s="16">
        <f t="shared" si="0"/>
        <v>20</v>
      </c>
      <c r="F30" s="16">
        <f t="shared" si="1"/>
        <v>144.69999999999999</v>
      </c>
      <c r="G30" s="17">
        <f t="shared" si="2"/>
        <v>70613</v>
      </c>
    </row>
    <row r="31" spans="1:7" ht="30" customHeight="1">
      <c r="A31" s="37"/>
      <c r="B31" s="16">
        <v>6</v>
      </c>
      <c r="C31" s="16">
        <v>504</v>
      </c>
      <c r="D31" s="16">
        <v>124.7</v>
      </c>
      <c r="E31" s="16">
        <f t="shared" si="0"/>
        <v>19.399999999999999</v>
      </c>
      <c r="F31" s="16">
        <f t="shared" si="1"/>
        <v>144.1</v>
      </c>
      <c r="G31" s="17">
        <f t="shared" si="2"/>
        <v>72626</v>
      </c>
    </row>
    <row r="32" spans="1:7" ht="30" customHeight="1" thickBot="1">
      <c r="A32" s="38"/>
      <c r="B32" s="18">
        <v>7</v>
      </c>
      <c r="C32" s="18">
        <v>520</v>
      </c>
      <c r="D32" s="18">
        <v>124.7</v>
      </c>
      <c r="E32" s="18">
        <f t="shared" ref="E32:E55" si="3">ROUNDDOWN(9790/C32,1)</f>
        <v>18.8</v>
      </c>
      <c r="F32" s="18">
        <f t="shared" ref="F32:F55" si="4">SUM(D32)+E32</f>
        <v>143.5</v>
      </c>
      <c r="G32" s="19">
        <f t="shared" ref="G32:G55" si="5">ROUNDDOWN(C32*F32,0)</f>
        <v>74620</v>
      </c>
    </row>
    <row r="33" spans="1:7" ht="30" customHeight="1">
      <c r="A33" s="36" t="s">
        <v>4</v>
      </c>
      <c r="B33" s="14">
        <v>1</v>
      </c>
      <c r="C33" s="14">
        <v>472</v>
      </c>
      <c r="D33" s="14">
        <v>124.7</v>
      </c>
      <c r="E33" s="14">
        <f t="shared" si="3"/>
        <v>20.7</v>
      </c>
      <c r="F33" s="14">
        <f t="shared" si="4"/>
        <v>145.4</v>
      </c>
      <c r="G33" s="15">
        <f t="shared" si="5"/>
        <v>68628</v>
      </c>
    </row>
    <row r="34" spans="1:7" ht="30" customHeight="1">
      <c r="A34" s="37"/>
      <c r="B34" s="16">
        <v>2</v>
      </c>
      <c r="C34" s="16">
        <v>494</v>
      </c>
      <c r="D34" s="16">
        <v>124.7</v>
      </c>
      <c r="E34" s="16">
        <f t="shared" si="3"/>
        <v>19.8</v>
      </c>
      <c r="F34" s="16">
        <f t="shared" si="4"/>
        <v>144.5</v>
      </c>
      <c r="G34" s="17">
        <f t="shared" si="5"/>
        <v>71383</v>
      </c>
    </row>
    <row r="35" spans="1:7" ht="30" customHeight="1">
      <c r="A35" s="37"/>
      <c r="B35" s="16">
        <v>3</v>
      </c>
      <c r="C35" s="16">
        <v>516</v>
      </c>
      <c r="D35" s="16">
        <v>124.7</v>
      </c>
      <c r="E35" s="16">
        <f t="shared" si="3"/>
        <v>18.899999999999999</v>
      </c>
      <c r="F35" s="16">
        <f t="shared" si="4"/>
        <v>143.6</v>
      </c>
      <c r="G35" s="17">
        <f t="shared" si="5"/>
        <v>74097</v>
      </c>
    </row>
    <row r="36" spans="1:7" ht="30" customHeight="1">
      <c r="A36" s="37"/>
      <c r="B36" s="16">
        <v>4</v>
      </c>
      <c r="C36" s="16">
        <v>538</v>
      </c>
      <c r="D36" s="16">
        <v>124.7</v>
      </c>
      <c r="E36" s="16">
        <f t="shared" si="3"/>
        <v>18.100000000000001</v>
      </c>
      <c r="F36" s="16">
        <f t="shared" si="4"/>
        <v>142.80000000000001</v>
      </c>
      <c r="G36" s="17">
        <f t="shared" si="5"/>
        <v>76826</v>
      </c>
    </row>
    <row r="37" spans="1:7" ht="30" customHeight="1">
      <c r="A37" s="37"/>
      <c r="B37" s="16">
        <v>5</v>
      </c>
      <c r="C37" s="16">
        <v>560</v>
      </c>
      <c r="D37" s="16">
        <v>124.7</v>
      </c>
      <c r="E37" s="16">
        <f t="shared" si="3"/>
        <v>17.399999999999999</v>
      </c>
      <c r="F37" s="16">
        <f t="shared" si="4"/>
        <v>142.1</v>
      </c>
      <c r="G37" s="17">
        <f t="shared" si="5"/>
        <v>79576</v>
      </c>
    </row>
    <row r="38" spans="1:7" ht="30" customHeight="1" thickBot="1">
      <c r="A38" s="38"/>
      <c r="B38" s="18">
        <v>6</v>
      </c>
      <c r="C38" s="18">
        <v>582</v>
      </c>
      <c r="D38" s="18">
        <v>124.7</v>
      </c>
      <c r="E38" s="18">
        <f t="shared" si="3"/>
        <v>16.8</v>
      </c>
      <c r="F38" s="18">
        <f t="shared" si="4"/>
        <v>141.5</v>
      </c>
      <c r="G38" s="19">
        <f t="shared" si="5"/>
        <v>82353</v>
      </c>
    </row>
    <row r="39" spans="1:7" ht="30" customHeight="1">
      <c r="A39" s="36" t="s">
        <v>5</v>
      </c>
      <c r="B39" s="14">
        <v>1</v>
      </c>
      <c r="C39" s="14">
        <v>538</v>
      </c>
      <c r="D39" s="14">
        <v>124.7</v>
      </c>
      <c r="E39" s="14">
        <f t="shared" si="3"/>
        <v>18.100000000000001</v>
      </c>
      <c r="F39" s="14">
        <f t="shared" si="4"/>
        <v>142.80000000000001</v>
      </c>
      <c r="G39" s="15">
        <f t="shared" si="5"/>
        <v>76826</v>
      </c>
    </row>
    <row r="40" spans="1:7" ht="30" customHeight="1">
      <c r="A40" s="37"/>
      <c r="B40" s="16">
        <v>2</v>
      </c>
      <c r="C40" s="16">
        <v>560</v>
      </c>
      <c r="D40" s="16">
        <v>124.7</v>
      </c>
      <c r="E40" s="16">
        <f t="shared" si="3"/>
        <v>17.399999999999999</v>
      </c>
      <c r="F40" s="16">
        <f t="shared" si="4"/>
        <v>142.1</v>
      </c>
      <c r="G40" s="17">
        <f t="shared" si="5"/>
        <v>79576</v>
      </c>
    </row>
    <row r="41" spans="1:7" ht="30" customHeight="1">
      <c r="A41" s="37"/>
      <c r="B41" s="16">
        <v>3</v>
      </c>
      <c r="C41" s="16">
        <v>582</v>
      </c>
      <c r="D41" s="16">
        <v>124.7</v>
      </c>
      <c r="E41" s="16">
        <f t="shared" si="3"/>
        <v>16.8</v>
      </c>
      <c r="F41" s="16">
        <f t="shared" si="4"/>
        <v>141.5</v>
      </c>
      <c r="G41" s="17">
        <f t="shared" si="5"/>
        <v>82353</v>
      </c>
    </row>
    <row r="42" spans="1:7" ht="30" customHeight="1">
      <c r="A42" s="37"/>
      <c r="B42" s="16">
        <v>4</v>
      </c>
      <c r="C42" s="16">
        <v>604</v>
      </c>
      <c r="D42" s="16">
        <v>124.7</v>
      </c>
      <c r="E42" s="16">
        <f t="shared" si="3"/>
        <v>16.2</v>
      </c>
      <c r="F42" s="16">
        <f t="shared" si="4"/>
        <v>140.9</v>
      </c>
      <c r="G42" s="17">
        <f t="shared" si="5"/>
        <v>85103</v>
      </c>
    </row>
    <row r="43" spans="1:7" ht="30" customHeight="1">
      <c r="A43" s="37"/>
      <c r="B43" s="16">
        <v>5</v>
      </c>
      <c r="C43" s="16">
        <v>626</v>
      </c>
      <c r="D43" s="16">
        <v>124.7</v>
      </c>
      <c r="E43" s="16">
        <f t="shared" si="3"/>
        <v>15.6</v>
      </c>
      <c r="F43" s="16">
        <f t="shared" si="4"/>
        <v>140.30000000000001</v>
      </c>
      <c r="G43" s="17">
        <f t="shared" si="5"/>
        <v>87827</v>
      </c>
    </row>
    <row r="44" spans="1:7" ht="30" customHeight="1" thickBot="1">
      <c r="A44" s="38"/>
      <c r="B44" s="18">
        <v>6</v>
      </c>
      <c r="C44" s="18">
        <v>648</v>
      </c>
      <c r="D44" s="18">
        <v>124.7</v>
      </c>
      <c r="E44" s="18">
        <f t="shared" si="3"/>
        <v>15.1</v>
      </c>
      <c r="F44" s="18">
        <f t="shared" si="4"/>
        <v>139.80000000000001</v>
      </c>
      <c r="G44" s="19">
        <f t="shared" si="5"/>
        <v>90590</v>
      </c>
    </row>
    <row r="45" spans="1:7" ht="30" customHeight="1">
      <c r="A45" s="36" t="s">
        <v>6</v>
      </c>
      <c r="B45" s="14">
        <v>1</v>
      </c>
      <c r="C45" s="14">
        <v>604</v>
      </c>
      <c r="D45" s="14">
        <v>124.7</v>
      </c>
      <c r="E45" s="14">
        <f t="shared" si="3"/>
        <v>16.2</v>
      </c>
      <c r="F45" s="14">
        <f t="shared" si="4"/>
        <v>140.9</v>
      </c>
      <c r="G45" s="15">
        <f t="shared" si="5"/>
        <v>85103</v>
      </c>
    </row>
    <row r="46" spans="1:7" ht="30" customHeight="1">
      <c r="A46" s="37"/>
      <c r="B46" s="16">
        <v>2</v>
      </c>
      <c r="C46" s="16">
        <v>626</v>
      </c>
      <c r="D46" s="16">
        <v>124.7</v>
      </c>
      <c r="E46" s="16">
        <f t="shared" si="3"/>
        <v>15.6</v>
      </c>
      <c r="F46" s="16">
        <f t="shared" si="4"/>
        <v>140.30000000000001</v>
      </c>
      <c r="G46" s="17">
        <f t="shared" si="5"/>
        <v>87827</v>
      </c>
    </row>
    <row r="47" spans="1:7" ht="30" customHeight="1">
      <c r="A47" s="37"/>
      <c r="B47" s="16">
        <v>3</v>
      </c>
      <c r="C47" s="16">
        <v>648</v>
      </c>
      <c r="D47" s="16">
        <v>124.7</v>
      </c>
      <c r="E47" s="16">
        <f t="shared" si="3"/>
        <v>15.1</v>
      </c>
      <c r="F47" s="16">
        <f t="shared" si="4"/>
        <v>139.80000000000001</v>
      </c>
      <c r="G47" s="17">
        <f t="shared" si="5"/>
        <v>90590</v>
      </c>
    </row>
    <row r="48" spans="1:7" ht="30" customHeight="1">
      <c r="A48" s="37"/>
      <c r="B48" s="16">
        <v>4</v>
      </c>
      <c r="C48" s="16">
        <v>670</v>
      </c>
      <c r="D48" s="16">
        <v>124.7</v>
      </c>
      <c r="E48" s="16">
        <f t="shared" si="3"/>
        <v>14.6</v>
      </c>
      <c r="F48" s="16">
        <f t="shared" si="4"/>
        <v>139.30000000000001</v>
      </c>
      <c r="G48" s="17">
        <f t="shared" si="5"/>
        <v>93331</v>
      </c>
    </row>
    <row r="49" spans="1:7" ht="30" customHeight="1">
      <c r="A49" s="37"/>
      <c r="B49" s="16">
        <v>5</v>
      </c>
      <c r="C49" s="16">
        <v>692</v>
      </c>
      <c r="D49" s="16">
        <v>124.7</v>
      </c>
      <c r="E49" s="16">
        <f t="shared" si="3"/>
        <v>14.1</v>
      </c>
      <c r="F49" s="16">
        <f t="shared" si="4"/>
        <v>138.80000000000001</v>
      </c>
      <c r="G49" s="17">
        <f t="shared" si="5"/>
        <v>96049</v>
      </c>
    </row>
    <row r="50" spans="1:7" ht="30" customHeight="1" thickBot="1">
      <c r="A50" s="38"/>
      <c r="B50" s="18">
        <v>6</v>
      </c>
      <c r="C50" s="18">
        <v>714</v>
      </c>
      <c r="D50" s="18">
        <v>124.7</v>
      </c>
      <c r="E50" s="18">
        <f t="shared" si="3"/>
        <v>13.7</v>
      </c>
      <c r="F50" s="18">
        <f t="shared" si="4"/>
        <v>138.4</v>
      </c>
      <c r="G50" s="19">
        <f t="shared" si="5"/>
        <v>98817</v>
      </c>
    </row>
    <row r="51" spans="1:7" ht="30" customHeight="1">
      <c r="A51" s="36" t="s">
        <v>26</v>
      </c>
      <c r="B51" s="14">
        <v>1</v>
      </c>
      <c r="C51" s="14">
        <v>670</v>
      </c>
      <c r="D51" s="14">
        <v>124.7</v>
      </c>
      <c r="E51" s="14">
        <f t="shared" si="3"/>
        <v>14.6</v>
      </c>
      <c r="F51" s="14">
        <f t="shared" si="4"/>
        <v>139.30000000000001</v>
      </c>
      <c r="G51" s="15">
        <f t="shared" si="5"/>
        <v>93331</v>
      </c>
    </row>
    <row r="52" spans="1:7" ht="30" customHeight="1">
      <c r="A52" s="37"/>
      <c r="B52" s="16">
        <v>2</v>
      </c>
      <c r="C52" s="16">
        <v>700</v>
      </c>
      <c r="D52" s="16">
        <v>124.7</v>
      </c>
      <c r="E52" s="16">
        <f t="shared" si="3"/>
        <v>13.9</v>
      </c>
      <c r="F52" s="16">
        <f t="shared" si="4"/>
        <v>138.6</v>
      </c>
      <c r="G52" s="17">
        <f t="shared" si="5"/>
        <v>97020</v>
      </c>
    </row>
    <row r="53" spans="1:7" ht="30" customHeight="1">
      <c r="A53" s="37"/>
      <c r="B53" s="16">
        <v>3</v>
      </c>
      <c r="C53" s="16">
        <v>730</v>
      </c>
      <c r="D53" s="16">
        <v>124.7</v>
      </c>
      <c r="E53" s="16">
        <f t="shared" si="3"/>
        <v>13.4</v>
      </c>
      <c r="F53" s="16">
        <f t="shared" si="4"/>
        <v>138.1</v>
      </c>
      <c r="G53" s="17">
        <f t="shared" si="5"/>
        <v>100813</v>
      </c>
    </row>
    <row r="54" spans="1:7" ht="30" customHeight="1">
      <c r="A54" s="37"/>
      <c r="B54" s="16">
        <v>4</v>
      </c>
      <c r="C54" s="16">
        <v>760</v>
      </c>
      <c r="D54" s="16">
        <v>124.7</v>
      </c>
      <c r="E54" s="16">
        <f t="shared" si="3"/>
        <v>12.8</v>
      </c>
      <c r="F54" s="16">
        <f t="shared" si="4"/>
        <v>137.5</v>
      </c>
      <c r="G54" s="17">
        <f t="shared" si="5"/>
        <v>104500</v>
      </c>
    </row>
    <row r="55" spans="1:7" ht="30" customHeight="1" thickBot="1">
      <c r="A55" s="38"/>
      <c r="B55" s="18">
        <v>5</v>
      </c>
      <c r="C55" s="18">
        <v>790</v>
      </c>
      <c r="D55" s="18">
        <v>124.7</v>
      </c>
      <c r="E55" s="18">
        <f t="shared" si="3"/>
        <v>12.3</v>
      </c>
      <c r="F55" s="18">
        <f t="shared" si="4"/>
        <v>137</v>
      </c>
      <c r="G55" s="19">
        <f t="shared" si="5"/>
        <v>108230</v>
      </c>
    </row>
    <row r="56" spans="1:7" ht="30" customHeight="1">
      <c r="A56" s="10" t="s">
        <v>23</v>
      </c>
      <c r="B56" s="11"/>
      <c r="C56" s="11"/>
      <c r="D56" s="11"/>
      <c r="E56" s="11"/>
      <c r="F56" s="11"/>
      <c r="G56" s="11"/>
    </row>
    <row r="57" spans="1:7" ht="30" customHeight="1">
      <c r="A57" s="25" t="s">
        <v>27</v>
      </c>
      <c r="B57" s="25"/>
      <c r="C57" s="25"/>
      <c r="D57" s="25"/>
      <c r="E57" s="25"/>
      <c r="F57" s="25"/>
      <c r="G57" s="25"/>
    </row>
    <row r="58" spans="1:7" ht="30" customHeight="1">
      <c r="A58" s="26" t="s">
        <v>28</v>
      </c>
      <c r="B58" s="26"/>
      <c r="C58" s="26"/>
      <c r="D58" s="26"/>
      <c r="E58" s="26"/>
      <c r="F58" s="26"/>
      <c r="G58" s="26"/>
    </row>
    <row r="59" spans="1:7" ht="30" customHeight="1">
      <c r="A59" s="26" t="s">
        <v>21</v>
      </c>
      <c r="B59" s="26"/>
      <c r="C59" s="26"/>
      <c r="D59" s="26"/>
      <c r="E59" s="26"/>
      <c r="F59" s="26"/>
      <c r="G59" s="26"/>
    </row>
    <row r="60" spans="1:7" ht="30" customHeight="1">
      <c r="A60" s="26" t="s">
        <v>25</v>
      </c>
      <c r="B60" s="26"/>
      <c r="C60" s="26"/>
      <c r="D60" s="26"/>
      <c r="E60" s="26"/>
      <c r="F60" s="26"/>
      <c r="G60" s="26"/>
    </row>
    <row r="61" spans="1:7">
      <c r="A61" s="26" t="s">
        <v>30</v>
      </c>
      <c r="B61" s="26"/>
      <c r="C61" s="26"/>
      <c r="D61" s="26"/>
      <c r="E61" s="26"/>
      <c r="F61" s="26"/>
      <c r="G61" s="26"/>
    </row>
  </sheetData>
  <mergeCells count="21">
    <mergeCell ref="A61:G61"/>
    <mergeCell ref="A57:G57"/>
    <mergeCell ref="A58:G58"/>
    <mergeCell ref="A33:A38"/>
    <mergeCell ref="A39:A44"/>
    <mergeCell ref="A60:G60"/>
    <mergeCell ref="A59:G59"/>
    <mergeCell ref="A5:A11"/>
    <mergeCell ref="A51:A55"/>
    <mergeCell ref="A45:A50"/>
    <mergeCell ref="A3:B3"/>
    <mergeCell ref="F2:G2"/>
    <mergeCell ref="G3:G4"/>
    <mergeCell ref="C3:C4"/>
    <mergeCell ref="A12:A18"/>
    <mergeCell ref="A19:A25"/>
    <mergeCell ref="A1:G1"/>
    <mergeCell ref="D3:D4"/>
    <mergeCell ref="E3:E4"/>
    <mergeCell ref="A26:A32"/>
    <mergeCell ref="F3:F4"/>
  </mergeCells>
  <phoneticPr fontId="2" type="noConversion"/>
  <printOptions horizontalCentered="1"/>
  <pageMargins left="0.35433070866141736" right="0.35433070866141736" top="0.59055118110236227" bottom="0.59055118110236227" header="0" footer="0"/>
  <pageSetup paperSize="9" orientation="portrait" r:id="rId1"/>
  <headerFooter alignWithMargins="0">
    <oddFooter>&amp;C&amp;10第&amp;P頁；共&amp;N頁</oddFooter>
  </headerFooter>
  <rowBreaks count="2" manualBreakCount="2">
    <brk id="25" max="16383" man="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2</vt:i4>
      </vt:variant>
    </vt:vector>
  </HeadingPairs>
  <TitlesOfParts>
    <vt:vector size="4" baseType="lpstr">
      <vt:lpstr>10701約僱人員報酬標準</vt:lpstr>
      <vt:lpstr>10701聘用人員報酬標準</vt:lpstr>
      <vt:lpstr>'10701約僱人員報酬標準'!Print_Titles</vt:lpstr>
      <vt:lpstr>'10701聘用人員報酬標準'!Print_Titles</vt:lpstr>
    </vt:vector>
  </TitlesOfParts>
  <Company>COMPUTER CLASS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COMPUTER</dc:creator>
  <cp:lastModifiedBy>Administrator</cp:lastModifiedBy>
  <cp:lastPrinted>2011-09-01T03:09:57Z</cp:lastPrinted>
  <dcterms:created xsi:type="dcterms:W3CDTF">2000-09-22T06:20:23Z</dcterms:created>
  <dcterms:modified xsi:type="dcterms:W3CDTF">2018-02-09T06:36:17Z</dcterms:modified>
</cp:coreProperties>
</file>