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2040" windowWidth="15360" windowHeight="8640" tabRatio="670" activeTab="11"/>
  </bookViews>
  <sheets>
    <sheet name="發布時間表" sheetId="1" r:id="rId1"/>
    <sheet name="背景說明" sheetId="2" r:id="rId2"/>
    <sheet name="10812" sheetId="3" r:id="rId3"/>
    <sheet name="10901" sheetId="4" r:id="rId4"/>
    <sheet name="10902" sheetId="5" r:id="rId5"/>
    <sheet name="10903" sheetId="6" r:id="rId6"/>
    <sheet name="10904" sheetId="7" r:id="rId7"/>
    <sheet name="10905" sheetId="8" r:id="rId8"/>
    <sheet name="10906" sheetId="9" r:id="rId9"/>
    <sheet name="10907" sheetId="10" r:id="rId10"/>
    <sheet name="10908" sheetId="11" r:id="rId11"/>
    <sheet name="10909" sheetId="13" r:id="rId12"/>
  </sheets>
  <externalReferences>
    <externalReference r:id="rId13"/>
  </externalReferences>
  <definedNames>
    <definedName name="_xlnm.Print_Area" localSheetId="2">'10812'!$A$1:$E$21</definedName>
    <definedName name="_xlnm.Print_Area" localSheetId="3">'10901'!$A$1:$E$21</definedName>
    <definedName name="_xlnm.Print_Area" localSheetId="4">'10902'!$A$1:$E$21</definedName>
    <definedName name="_xlnm.Print_Area" localSheetId="5">'10903'!$A$1:$E$21</definedName>
    <definedName name="_xlnm.Print_Area" localSheetId="6">'10904'!$A$1:$E$21</definedName>
    <definedName name="_xlnm.Print_Area" localSheetId="7">'10905'!$A$1:$E$21</definedName>
    <definedName name="_xlnm.Print_Area" localSheetId="8">'10906'!$A$1:$E$21</definedName>
    <definedName name="_xlnm.Print_Area" localSheetId="9">'10907'!$A$1:$E$21</definedName>
    <definedName name="_xlnm.Print_Area" localSheetId="10">'10908'!$A$1:$E$21</definedName>
    <definedName name="_xlnm.Print_Area" localSheetId="11">'10909'!$A$1:$E$21</definedName>
    <definedName name="_xlnm.Print_Area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>#REF!</definedName>
    <definedName name="_xlnm.Print_Titles" localSheetId="0">發布時間表!$2:$11</definedName>
  </definedNames>
  <calcPr calcId="162913"/>
</workbook>
</file>

<file path=xl/calcChain.xml><?xml version="1.0" encoding="utf-8"?>
<calcChain xmlns="http://schemas.openxmlformats.org/spreadsheetml/2006/main">
  <c r="E20" i="13" l="1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D5" i="13"/>
  <c r="C5" i="13"/>
  <c r="B5" i="13"/>
  <c r="E20" i="11" l="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D5" i="11"/>
  <c r="E5" i="11" s="1"/>
  <c r="C5" i="11"/>
  <c r="B5" i="11"/>
  <c r="E20" i="10" l="1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D5" i="10"/>
  <c r="C5" i="10"/>
  <c r="B5" i="10"/>
  <c r="E20" i="9" l="1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D5" i="9"/>
  <c r="C5" i="9"/>
  <c r="B5" i="9"/>
  <c r="E5" i="9" s="1"/>
  <c r="D5" i="8" l="1"/>
  <c r="C5" i="8"/>
  <c r="B5" i="8"/>
  <c r="E5" i="8" l="1"/>
  <c r="C5" i="7"/>
  <c r="B5" i="7"/>
  <c r="D5" i="7" l="1"/>
  <c r="E5" i="7" s="1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D6" i="6"/>
  <c r="E6" i="6" s="1"/>
  <c r="C6" i="6"/>
  <c r="B6" i="6"/>
  <c r="D5" i="6"/>
  <c r="C5" i="6"/>
  <c r="B5" i="6"/>
  <c r="E5" i="6" s="1"/>
  <c r="E20" i="5" l="1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D6" i="5"/>
  <c r="E6" i="5" s="1"/>
  <c r="C6" i="5"/>
  <c r="B6" i="5"/>
  <c r="D5" i="5"/>
  <c r="E5" i="5" s="1"/>
  <c r="C5" i="5"/>
  <c r="B5" i="5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6" i="4"/>
  <c r="E6" i="4" s="1"/>
  <c r="C6" i="4"/>
  <c r="B6" i="4"/>
  <c r="D5" i="4"/>
  <c r="E5" i="4" s="1"/>
  <c r="C5" i="4"/>
  <c r="B5" i="4"/>
  <c r="E20" i="3" l="1"/>
  <c r="E19" i="3"/>
  <c r="E18" i="3"/>
  <c r="E17" i="3"/>
  <c r="E16" i="3"/>
  <c r="B16" i="3"/>
  <c r="E15" i="3"/>
  <c r="E14" i="3"/>
  <c r="E13" i="3"/>
  <c r="E12" i="3"/>
  <c r="E11" i="3"/>
  <c r="E10" i="3"/>
  <c r="E9" i="3"/>
  <c r="E8" i="3"/>
  <c r="E7" i="3"/>
  <c r="E6" i="3"/>
  <c r="D6" i="3"/>
  <c r="C6" i="3"/>
  <c r="B6" i="3"/>
  <c r="B5" i="3" s="1"/>
  <c r="E5" i="3" s="1"/>
  <c r="D5" i="3"/>
  <c r="C5" i="3"/>
</calcChain>
</file>

<file path=xl/sharedStrings.xml><?xml version="1.0" encoding="utf-8"?>
<sst xmlns="http://schemas.openxmlformats.org/spreadsheetml/2006/main" count="316" uniqueCount="197">
  <si>
    <t>備 註</t>
  </si>
  <si>
    <t>資 料 種 類</t>
  </si>
  <si>
    <t>發布形式</t>
  </si>
  <si>
    <t>資 料 項 目</t>
    <phoneticPr fontId="2" type="noConversion"/>
  </si>
  <si>
    <t>說明：1.點選資料項目可以連結資料背景說明。</t>
    <phoneticPr fontId="2" type="noConversion"/>
  </si>
  <si>
    <t xml:space="preserve">            2.若資料項目之發布形式為網際網路時，點選預定發布時間欄位之發布資料時間連結資料表。</t>
    <phoneticPr fontId="2" type="noConversion"/>
  </si>
  <si>
    <t>報表
網際網路</t>
    <phoneticPr fontId="2" type="noConversion"/>
  </si>
  <si>
    <t>聯絡人：張壽明</t>
    <phoneticPr fontId="2" type="noConversion"/>
  </si>
  <si>
    <t>電話：0836-25052</t>
    <phoneticPr fontId="2" type="noConversion"/>
  </si>
  <si>
    <t>傳真：0836-22601</t>
    <phoneticPr fontId="2" type="noConversion"/>
  </si>
  <si>
    <t>電子信箱：</t>
    <phoneticPr fontId="2" type="noConversion"/>
  </si>
  <si>
    <t>財政統計</t>
    <phoneticPr fontId="2" type="noConversion"/>
  </si>
  <si>
    <t>連江縣縣庫收入概況</t>
    <phoneticPr fontId="2" type="noConversion"/>
  </si>
  <si>
    <t xml:space="preserve">            3.若遇假日資料延後一天發布。</t>
    <phoneticPr fontId="2" type="noConversion"/>
  </si>
  <si>
    <t>31日
17:00</t>
    <phoneticPr fontId="2" type="noConversion"/>
  </si>
  <si>
    <t>25日
17:00</t>
    <phoneticPr fontId="2" type="noConversion"/>
  </si>
  <si>
    <t>連江縣財政稅務局
預告統計資料發布時間表</t>
    <phoneticPr fontId="2" type="noConversion"/>
  </si>
  <si>
    <t>服務單位：連江縣政府財政稅務局</t>
    <phoneticPr fontId="2" type="noConversion"/>
  </si>
  <si>
    <t>1月</t>
    <phoneticPr fontId="2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</si>
  <si>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</si>
  <si>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</si>
  <si>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</si>
  <si>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</si>
  <si>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</si>
  <si>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</si>
  <si>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</si>
  <si>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</si>
  <si>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</si>
  <si>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</si>
  <si>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</si>
  <si>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預 定 發 布 時 間</t>
    <phoneticPr fontId="2" type="noConversion"/>
  </si>
  <si>
    <t>（108/12）</t>
    <phoneticPr fontId="2" type="noConversion"/>
  </si>
  <si>
    <t>（109/1）</t>
    <phoneticPr fontId="2" type="noConversion"/>
  </si>
  <si>
    <t>（109/2）</t>
  </si>
  <si>
    <t>（109/3）</t>
  </si>
  <si>
    <t>（109/4）</t>
  </si>
  <si>
    <t>（109/5）</t>
  </si>
  <si>
    <t>（109/6）</t>
  </si>
  <si>
    <t>（109/7）</t>
  </si>
  <si>
    <t>（109/8）</t>
  </si>
  <si>
    <t>（109/9）</t>
  </si>
  <si>
    <t>（109/10）</t>
  </si>
  <si>
    <t>（109/11）</t>
  </si>
  <si>
    <t>109年</t>
    <phoneticPr fontId="2" type="noConversion"/>
  </si>
  <si>
    <t>上次預告日期:108年01月18日</t>
    <phoneticPr fontId="2" type="noConversion"/>
  </si>
  <si>
    <t>本次預告日期:109年01月10日</t>
    <phoneticPr fontId="2" type="noConversion"/>
  </si>
  <si>
    <t>表32.連江縣縣庫收入概況</t>
    <phoneticPr fontId="2" type="noConversion"/>
  </si>
  <si>
    <r>
      <t>中華民國108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1"/>
        <charset val="136"/>
        <scheme val="minor"/>
      </rPr>
      <t>12</t>
    </r>
    <r>
      <rPr>
        <sz val="12"/>
        <rFont val="新細明體"/>
        <family val="1"/>
        <charset val="136"/>
      </rPr>
      <t>月份</t>
    </r>
    <phoneticPr fontId="2" type="noConversion"/>
  </si>
  <si>
    <t>歲入科目</t>
    <phoneticPr fontId="2" type="noConversion"/>
  </si>
  <si>
    <t>預算數</t>
    <phoneticPr fontId="2" type="noConversion"/>
  </si>
  <si>
    <t>本月份
實收數</t>
    <phoneticPr fontId="2" type="noConversion"/>
  </si>
  <si>
    <r>
      <t>本月底實收
累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計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數</t>
    </r>
    <phoneticPr fontId="2" type="noConversion"/>
  </si>
  <si>
    <r>
      <t>占各科目預算
百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分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比</t>
    </r>
    <r>
      <rPr>
        <sz val="12"/>
        <color theme="1"/>
        <rFont val="新細明體"/>
        <family val="1"/>
        <charset val="136"/>
        <scheme val="minor"/>
      </rPr>
      <t xml:space="preserve"> ( </t>
    </r>
    <r>
      <rPr>
        <sz val="12"/>
        <rFont val="新細明體"/>
        <family val="1"/>
        <charset val="136"/>
      </rPr>
      <t>%</t>
    </r>
    <r>
      <rPr>
        <sz val="12"/>
        <color theme="1"/>
        <rFont val="新細明體"/>
        <family val="1"/>
        <charset val="136"/>
        <scheme val="minor"/>
      </rPr>
      <t xml:space="preserve"> )</t>
    </r>
    <phoneticPr fontId="2" type="noConversion"/>
  </si>
  <si>
    <t>總計</t>
    <phoneticPr fontId="2" type="noConversion"/>
  </si>
  <si>
    <t>稅課收入</t>
    <phoneticPr fontId="2" type="noConversion"/>
  </si>
  <si>
    <t>菸酒稅</t>
    <phoneticPr fontId="2" type="noConversion"/>
  </si>
  <si>
    <t>統籌分配稅</t>
    <phoneticPr fontId="2" type="noConversion"/>
  </si>
  <si>
    <t>地價稅</t>
    <phoneticPr fontId="2" type="noConversion"/>
  </si>
  <si>
    <t>土地增值稅</t>
    <phoneticPr fontId="2" type="noConversion"/>
  </si>
  <si>
    <t>房屋稅</t>
    <phoneticPr fontId="2" type="noConversion"/>
  </si>
  <si>
    <t>使用牌照稅</t>
    <phoneticPr fontId="2" type="noConversion"/>
  </si>
  <si>
    <t>印花稅</t>
    <phoneticPr fontId="2" type="noConversion"/>
  </si>
  <si>
    <t>罰款及賠償收入</t>
    <phoneticPr fontId="2" type="noConversion"/>
  </si>
  <si>
    <t>規費收入</t>
    <phoneticPr fontId="2" type="noConversion"/>
  </si>
  <si>
    <t>財產收入</t>
    <phoneticPr fontId="2" type="noConversion"/>
  </si>
  <si>
    <t>營業盈餘及事業收入</t>
    <phoneticPr fontId="2" type="noConversion"/>
  </si>
  <si>
    <t>補助及協助收入</t>
    <phoneticPr fontId="2" type="noConversion"/>
  </si>
  <si>
    <t>捐獻及贈與收入</t>
    <phoneticPr fontId="2" type="noConversion"/>
  </si>
  <si>
    <t>其他收入</t>
    <phoneticPr fontId="2" type="noConversion"/>
  </si>
  <si>
    <t>資料來源：主計處</t>
    <phoneticPr fontId="2" type="noConversion"/>
  </si>
  <si>
    <t>表32.連江縣縣庫收入概況</t>
    <phoneticPr fontId="2" type="noConversion"/>
  </si>
  <si>
    <r>
      <t>中華民國109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1"/>
        <charset val="136"/>
        <scheme val="minor"/>
      </rPr>
      <t>1</t>
    </r>
    <r>
      <rPr>
        <sz val="12"/>
        <rFont val="新細明體"/>
        <family val="1"/>
        <charset val="136"/>
      </rPr>
      <t>月份</t>
    </r>
    <phoneticPr fontId="2" type="noConversion"/>
  </si>
  <si>
    <t>歲入科目</t>
    <phoneticPr fontId="2" type="noConversion"/>
  </si>
  <si>
    <t>預算數</t>
    <phoneticPr fontId="2" type="noConversion"/>
  </si>
  <si>
    <t>本月份
實收數</t>
    <phoneticPr fontId="2" type="noConversion"/>
  </si>
  <si>
    <r>
      <t>本月底實收
累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計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數</t>
    </r>
    <phoneticPr fontId="2" type="noConversion"/>
  </si>
  <si>
    <r>
      <t>占各科目預算
百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分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比</t>
    </r>
    <r>
      <rPr>
        <sz val="12"/>
        <color theme="1"/>
        <rFont val="新細明體"/>
        <family val="1"/>
        <charset val="136"/>
        <scheme val="minor"/>
      </rPr>
      <t xml:space="preserve"> ( </t>
    </r>
    <r>
      <rPr>
        <sz val="12"/>
        <rFont val="新細明體"/>
        <family val="1"/>
        <charset val="136"/>
      </rPr>
      <t>%</t>
    </r>
    <r>
      <rPr>
        <sz val="12"/>
        <color theme="1"/>
        <rFont val="新細明體"/>
        <family val="1"/>
        <charset val="136"/>
        <scheme val="minor"/>
      </rPr>
      <t xml:space="preserve"> )</t>
    </r>
    <phoneticPr fontId="2" type="noConversion"/>
  </si>
  <si>
    <t>總計</t>
    <phoneticPr fontId="2" type="noConversion"/>
  </si>
  <si>
    <t>稅課收入</t>
    <phoneticPr fontId="2" type="noConversion"/>
  </si>
  <si>
    <t>菸酒稅</t>
    <phoneticPr fontId="2" type="noConversion"/>
  </si>
  <si>
    <t>統籌分配稅</t>
    <phoneticPr fontId="2" type="noConversion"/>
  </si>
  <si>
    <t>地價稅</t>
    <phoneticPr fontId="2" type="noConversion"/>
  </si>
  <si>
    <t>土地增值稅</t>
    <phoneticPr fontId="2" type="noConversion"/>
  </si>
  <si>
    <t>房屋稅</t>
    <phoneticPr fontId="2" type="noConversion"/>
  </si>
  <si>
    <t>使用牌照稅</t>
    <phoneticPr fontId="2" type="noConversion"/>
  </si>
  <si>
    <t>印花稅</t>
    <phoneticPr fontId="2" type="noConversion"/>
  </si>
  <si>
    <t>罰款及賠償收入</t>
    <phoneticPr fontId="2" type="noConversion"/>
  </si>
  <si>
    <t>規費收入</t>
    <phoneticPr fontId="2" type="noConversion"/>
  </si>
  <si>
    <t>財產收入</t>
    <phoneticPr fontId="2" type="noConversion"/>
  </si>
  <si>
    <t>營業盈餘及事業收入</t>
    <phoneticPr fontId="2" type="noConversion"/>
  </si>
  <si>
    <t>-</t>
    <phoneticPr fontId="2" type="noConversion"/>
  </si>
  <si>
    <t>補助及協助收入</t>
    <phoneticPr fontId="2" type="noConversion"/>
  </si>
  <si>
    <t>捐獻及贈與收入</t>
    <phoneticPr fontId="2" type="noConversion"/>
  </si>
  <si>
    <t>其他收入</t>
    <phoneticPr fontId="2" type="noConversion"/>
  </si>
  <si>
    <t>資料來源：主計處</t>
    <phoneticPr fontId="2" type="noConversion"/>
  </si>
  <si>
    <r>
      <t>中華民國109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1"/>
        <charset val="136"/>
        <scheme val="minor"/>
      </rPr>
      <t>2</t>
    </r>
    <r>
      <rPr>
        <sz val="12"/>
        <rFont val="新細明體"/>
        <family val="1"/>
        <charset val="136"/>
      </rPr>
      <t>月份</t>
    </r>
    <phoneticPr fontId="2" type="noConversion"/>
  </si>
  <si>
    <t>歲入科目</t>
    <phoneticPr fontId="2" type="noConversion"/>
  </si>
  <si>
    <t>預算數</t>
    <phoneticPr fontId="2" type="noConversion"/>
  </si>
  <si>
    <t>本月份
實收數</t>
    <phoneticPr fontId="2" type="noConversion"/>
  </si>
  <si>
    <r>
      <t>本月底實收
累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計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數</t>
    </r>
    <phoneticPr fontId="2" type="noConversion"/>
  </si>
  <si>
    <r>
      <t>占各科目預算
百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分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比</t>
    </r>
    <r>
      <rPr>
        <sz val="12"/>
        <color theme="1"/>
        <rFont val="新細明體"/>
        <family val="1"/>
        <charset val="136"/>
        <scheme val="minor"/>
      </rPr>
      <t xml:space="preserve"> ( </t>
    </r>
    <r>
      <rPr>
        <sz val="12"/>
        <rFont val="新細明體"/>
        <family val="1"/>
        <charset val="136"/>
      </rPr>
      <t>%</t>
    </r>
    <r>
      <rPr>
        <sz val="12"/>
        <color theme="1"/>
        <rFont val="新細明體"/>
        <family val="1"/>
        <charset val="136"/>
        <scheme val="minor"/>
      </rPr>
      <t xml:space="preserve"> )</t>
    </r>
    <phoneticPr fontId="2" type="noConversion"/>
  </si>
  <si>
    <t>總計</t>
    <phoneticPr fontId="2" type="noConversion"/>
  </si>
  <si>
    <t>稅課收入</t>
    <phoneticPr fontId="2" type="noConversion"/>
  </si>
  <si>
    <t>菸酒稅</t>
    <phoneticPr fontId="2" type="noConversion"/>
  </si>
  <si>
    <t>統籌分配稅</t>
    <phoneticPr fontId="2" type="noConversion"/>
  </si>
  <si>
    <t>地價稅</t>
    <phoneticPr fontId="2" type="noConversion"/>
  </si>
  <si>
    <t>土地增值稅</t>
    <phoneticPr fontId="2" type="noConversion"/>
  </si>
  <si>
    <t>房屋稅</t>
    <phoneticPr fontId="2" type="noConversion"/>
  </si>
  <si>
    <t>使用牌照稅</t>
    <phoneticPr fontId="2" type="noConversion"/>
  </si>
  <si>
    <t>印花稅</t>
    <phoneticPr fontId="2" type="noConversion"/>
  </si>
  <si>
    <t>罰款及賠償收入</t>
    <phoneticPr fontId="2" type="noConversion"/>
  </si>
  <si>
    <t>規費收入</t>
    <phoneticPr fontId="2" type="noConversion"/>
  </si>
  <si>
    <t>財產收入</t>
    <phoneticPr fontId="2" type="noConversion"/>
  </si>
  <si>
    <t>營業盈餘及事業收入</t>
    <phoneticPr fontId="2" type="noConversion"/>
  </si>
  <si>
    <t>-</t>
    <phoneticPr fontId="2" type="noConversion"/>
  </si>
  <si>
    <t>補助及協助收入</t>
    <phoneticPr fontId="2" type="noConversion"/>
  </si>
  <si>
    <t>捐獻及贈與收入</t>
    <phoneticPr fontId="2" type="noConversion"/>
  </si>
  <si>
    <t>其他收入</t>
    <phoneticPr fontId="2" type="noConversion"/>
  </si>
  <si>
    <t>資料來源：主計處</t>
    <phoneticPr fontId="2" type="noConversion"/>
  </si>
  <si>
    <t>表32.連江縣縣庫收入概況</t>
    <phoneticPr fontId="2" type="noConversion"/>
  </si>
  <si>
    <t>表32.連江縣縣庫收入概況</t>
    <phoneticPr fontId="2" type="noConversion"/>
  </si>
  <si>
    <r>
      <t>中華民國109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1"/>
        <charset val="136"/>
        <scheme val="minor"/>
      </rPr>
      <t>3</t>
    </r>
    <r>
      <rPr>
        <sz val="12"/>
        <rFont val="新細明體"/>
        <family val="1"/>
        <charset val="136"/>
      </rPr>
      <t>月份</t>
    </r>
    <phoneticPr fontId="2" type="noConversion"/>
  </si>
  <si>
    <t>歲入科目</t>
    <phoneticPr fontId="2" type="noConversion"/>
  </si>
  <si>
    <t>預算數</t>
    <phoneticPr fontId="2" type="noConversion"/>
  </si>
  <si>
    <t>本月份
實收數</t>
    <phoneticPr fontId="2" type="noConversion"/>
  </si>
  <si>
    <r>
      <t>本月底實收
累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計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數</t>
    </r>
    <phoneticPr fontId="2" type="noConversion"/>
  </si>
  <si>
    <r>
      <t>占各科目預算
百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分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比</t>
    </r>
    <r>
      <rPr>
        <sz val="12"/>
        <color theme="1"/>
        <rFont val="新細明體"/>
        <family val="1"/>
        <charset val="136"/>
        <scheme val="minor"/>
      </rPr>
      <t xml:space="preserve"> ( </t>
    </r>
    <r>
      <rPr>
        <sz val="12"/>
        <rFont val="新細明體"/>
        <family val="1"/>
        <charset val="136"/>
      </rPr>
      <t>%</t>
    </r>
    <r>
      <rPr>
        <sz val="12"/>
        <color theme="1"/>
        <rFont val="新細明體"/>
        <family val="1"/>
        <charset val="136"/>
        <scheme val="minor"/>
      </rPr>
      <t xml:space="preserve"> )</t>
    </r>
    <phoneticPr fontId="2" type="noConversion"/>
  </si>
  <si>
    <t>總計</t>
    <phoneticPr fontId="2" type="noConversion"/>
  </si>
  <si>
    <t>稅課收入</t>
    <phoneticPr fontId="2" type="noConversion"/>
  </si>
  <si>
    <t>菸酒稅</t>
    <phoneticPr fontId="2" type="noConversion"/>
  </si>
  <si>
    <t>統籌分配稅</t>
    <phoneticPr fontId="2" type="noConversion"/>
  </si>
  <si>
    <t>地價稅</t>
    <phoneticPr fontId="2" type="noConversion"/>
  </si>
  <si>
    <t>土地增值稅</t>
    <phoneticPr fontId="2" type="noConversion"/>
  </si>
  <si>
    <t>房屋稅</t>
    <phoneticPr fontId="2" type="noConversion"/>
  </si>
  <si>
    <t>使用牌照稅</t>
    <phoneticPr fontId="2" type="noConversion"/>
  </si>
  <si>
    <t>印花稅</t>
    <phoneticPr fontId="2" type="noConversion"/>
  </si>
  <si>
    <t>罰款及賠償收入</t>
    <phoneticPr fontId="2" type="noConversion"/>
  </si>
  <si>
    <t>規費收入</t>
    <phoneticPr fontId="2" type="noConversion"/>
  </si>
  <si>
    <t>財產收入</t>
    <phoneticPr fontId="2" type="noConversion"/>
  </si>
  <si>
    <t>營業盈餘及事業收入</t>
    <phoneticPr fontId="2" type="noConversion"/>
  </si>
  <si>
    <t>補助及協助收入</t>
    <phoneticPr fontId="2" type="noConversion"/>
  </si>
  <si>
    <t>捐獻及贈與收入</t>
    <phoneticPr fontId="2" type="noConversion"/>
  </si>
  <si>
    <t>其他收入</t>
    <phoneticPr fontId="2" type="noConversion"/>
  </si>
  <si>
    <t>資料來源：主計處</t>
    <phoneticPr fontId="2" type="noConversion"/>
  </si>
  <si>
    <t>-</t>
  </si>
  <si>
    <t>中華民國109年4月份</t>
    <phoneticPr fontId="2" type="noConversion"/>
  </si>
  <si>
    <t>中華民國109年5月份</t>
    <phoneticPr fontId="2" type="noConversion"/>
  </si>
  <si>
    <t>表32.連江縣縣庫收入概況</t>
    <phoneticPr fontId="2" type="noConversion"/>
  </si>
  <si>
    <r>
      <t>中華民國109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1"/>
        <charset val="136"/>
        <scheme val="minor"/>
      </rPr>
      <t>6</t>
    </r>
    <r>
      <rPr>
        <sz val="12"/>
        <rFont val="新細明體"/>
        <family val="1"/>
        <charset val="136"/>
      </rPr>
      <t>月份</t>
    </r>
    <phoneticPr fontId="2" type="noConversion"/>
  </si>
  <si>
    <t>歲入科目</t>
    <phoneticPr fontId="2" type="noConversion"/>
  </si>
  <si>
    <t>預算數</t>
    <phoneticPr fontId="2" type="noConversion"/>
  </si>
  <si>
    <t>本月份
實收數</t>
    <phoneticPr fontId="2" type="noConversion"/>
  </si>
  <si>
    <r>
      <t>本月底實收
累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計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數</t>
    </r>
    <phoneticPr fontId="2" type="noConversion"/>
  </si>
  <si>
    <r>
      <t>占各科目預算
百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分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比</t>
    </r>
    <r>
      <rPr>
        <sz val="12"/>
        <color theme="1"/>
        <rFont val="新細明體"/>
        <family val="1"/>
        <charset val="136"/>
        <scheme val="minor"/>
      </rPr>
      <t xml:space="preserve"> ( </t>
    </r>
    <r>
      <rPr>
        <sz val="12"/>
        <rFont val="新細明體"/>
        <family val="1"/>
        <charset val="136"/>
      </rPr>
      <t>%</t>
    </r>
    <r>
      <rPr>
        <sz val="12"/>
        <color theme="1"/>
        <rFont val="新細明體"/>
        <family val="1"/>
        <charset val="136"/>
        <scheme val="minor"/>
      </rPr>
      <t xml:space="preserve"> )</t>
    </r>
    <phoneticPr fontId="2" type="noConversion"/>
  </si>
  <si>
    <t>總計</t>
    <phoneticPr fontId="2" type="noConversion"/>
  </si>
  <si>
    <t>稅課收入</t>
    <phoneticPr fontId="2" type="noConversion"/>
  </si>
  <si>
    <t>菸酒稅</t>
    <phoneticPr fontId="2" type="noConversion"/>
  </si>
  <si>
    <t>統籌分配稅</t>
    <phoneticPr fontId="2" type="noConversion"/>
  </si>
  <si>
    <t>地價稅</t>
    <phoneticPr fontId="2" type="noConversion"/>
  </si>
  <si>
    <t>土地增值稅</t>
    <phoneticPr fontId="2" type="noConversion"/>
  </si>
  <si>
    <t>房屋稅</t>
    <phoneticPr fontId="2" type="noConversion"/>
  </si>
  <si>
    <t>使用牌照稅</t>
    <phoneticPr fontId="2" type="noConversion"/>
  </si>
  <si>
    <t>印花稅</t>
    <phoneticPr fontId="2" type="noConversion"/>
  </si>
  <si>
    <t>罰款及賠償收入</t>
    <phoneticPr fontId="2" type="noConversion"/>
  </si>
  <si>
    <t>規費收入</t>
    <phoneticPr fontId="2" type="noConversion"/>
  </si>
  <si>
    <t>財產收入</t>
    <phoneticPr fontId="2" type="noConversion"/>
  </si>
  <si>
    <t>營業盈餘及事業收入</t>
    <phoneticPr fontId="2" type="noConversion"/>
  </si>
  <si>
    <t>-</t>
    <phoneticPr fontId="2" type="noConversion"/>
  </si>
  <si>
    <t>補助及協助收入</t>
    <phoneticPr fontId="2" type="noConversion"/>
  </si>
  <si>
    <t>捐獻及贈與收入</t>
    <phoneticPr fontId="2" type="noConversion"/>
  </si>
  <si>
    <t>其他收入</t>
    <phoneticPr fontId="2" type="noConversion"/>
  </si>
  <si>
    <t>資料來源：主計處</t>
    <phoneticPr fontId="2" type="noConversion"/>
  </si>
  <si>
    <t>中華民國109年7月份</t>
    <phoneticPr fontId="2" type="noConversion"/>
  </si>
  <si>
    <t>中華民國109年8月份</t>
    <phoneticPr fontId="2" type="noConversion"/>
  </si>
  <si>
    <t>表32.連江縣縣庫收入概況</t>
    <phoneticPr fontId="2" type="noConversion"/>
  </si>
  <si>
    <r>
      <t>中華民國109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1"/>
        <charset val="136"/>
        <scheme val="minor"/>
      </rPr>
      <t>9</t>
    </r>
    <r>
      <rPr>
        <sz val="12"/>
        <rFont val="新細明體"/>
        <family val="1"/>
        <charset val="136"/>
      </rPr>
      <t>月份</t>
    </r>
    <phoneticPr fontId="2" type="noConversion"/>
  </si>
  <si>
    <t>歲入科目</t>
    <phoneticPr fontId="2" type="noConversion"/>
  </si>
  <si>
    <t>預算數</t>
    <phoneticPr fontId="2" type="noConversion"/>
  </si>
  <si>
    <t>本月份
實收數</t>
    <phoneticPr fontId="2" type="noConversion"/>
  </si>
  <si>
    <r>
      <t>本月底實收
累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計</t>
    </r>
    <r>
      <rPr>
        <sz val="12"/>
        <color theme="1"/>
        <rFont val="新細明體"/>
        <family val="1"/>
        <charset val="136"/>
        <scheme val="minor"/>
      </rPr>
      <t xml:space="preserve">     </t>
    </r>
    <r>
      <rPr>
        <sz val="12"/>
        <rFont val="新細明體"/>
        <family val="1"/>
        <charset val="136"/>
      </rPr>
      <t>數</t>
    </r>
    <phoneticPr fontId="2" type="noConversion"/>
  </si>
  <si>
    <r>
      <t>占各科目預算
百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分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rFont val="新細明體"/>
        <family val="1"/>
        <charset val="136"/>
      </rPr>
      <t>比</t>
    </r>
    <r>
      <rPr>
        <sz val="12"/>
        <color theme="1"/>
        <rFont val="新細明體"/>
        <family val="1"/>
        <charset val="136"/>
        <scheme val="minor"/>
      </rPr>
      <t xml:space="preserve"> ( </t>
    </r>
    <r>
      <rPr>
        <sz val="12"/>
        <rFont val="新細明體"/>
        <family val="1"/>
        <charset val="136"/>
      </rPr>
      <t>%</t>
    </r>
    <r>
      <rPr>
        <sz val="12"/>
        <color theme="1"/>
        <rFont val="新細明體"/>
        <family val="1"/>
        <charset val="136"/>
        <scheme val="minor"/>
      </rPr>
      <t xml:space="preserve"> )</t>
    </r>
    <phoneticPr fontId="2" type="noConversion"/>
  </si>
  <si>
    <t>稅課收入</t>
    <phoneticPr fontId="2" type="noConversion"/>
  </si>
  <si>
    <t>菸酒稅</t>
    <phoneticPr fontId="2" type="noConversion"/>
  </si>
  <si>
    <t>統籌分配稅</t>
    <phoneticPr fontId="2" type="noConversion"/>
  </si>
  <si>
    <t>地價稅</t>
    <phoneticPr fontId="2" type="noConversion"/>
  </si>
  <si>
    <t>土地增值稅</t>
    <phoneticPr fontId="2" type="noConversion"/>
  </si>
  <si>
    <t>房屋稅</t>
    <phoneticPr fontId="2" type="noConversion"/>
  </si>
  <si>
    <t>使用牌照稅</t>
    <phoneticPr fontId="2" type="noConversion"/>
  </si>
  <si>
    <t>印花稅</t>
    <phoneticPr fontId="2" type="noConversion"/>
  </si>
  <si>
    <t>罰款及賠償收入</t>
    <phoneticPr fontId="2" type="noConversion"/>
  </si>
  <si>
    <t>規費收入</t>
    <phoneticPr fontId="2" type="noConversion"/>
  </si>
  <si>
    <t>財產收入</t>
    <phoneticPr fontId="2" type="noConversion"/>
  </si>
  <si>
    <t>營業盈餘及事業收入</t>
    <phoneticPr fontId="2" type="noConversion"/>
  </si>
  <si>
    <t>補助及協助收入</t>
    <phoneticPr fontId="2" type="noConversion"/>
  </si>
  <si>
    <t>捐獻及贈與收入</t>
    <phoneticPr fontId="2" type="noConversion"/>
  </si>
  <si>
    <t>其他收入</t>
    <phoneticPr fontId="2" type="noConversion"/>
  </si>
  <si>
    <t>資料來源：主計處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</si>
</sst>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General_)"/>
    <numFmt numFmtId="177" formatCode="0.00_)"/>
    <numFmt numFmtId="178" formatCode="#,##0_);\(#,##0\)"/>
    <numFmt numFmtId="179" formatCode="0.00_);[Red]\(0.00\)"/>
    <numFmt numFmtId="180" formatCode="#,##0_ "/>
  </numFmts>
  <fonts count="25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6"/>
      <color indexed="8"/>
      <name val="標楷體"/>
      <family val="4"/>
      <charset val="136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新細明體"/>
      <family val="1"/>
      <charset val="136"/>
    </font>
    <font>
      <b/>
      <sz val="12"/>
      <name val="Times"/>
      <family val="1"/>
    </font>
    <font>
      <sz val="12"/>
      <name val="Times New Roman"/>
      <family val="1"/>
    </font>
    <font>
      <u/>
      <sz val="12"/>
      <color theme="10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5">
    <xf numFmtId="0" fontId="0" fillId="0" borderId="0">
      <alignment vertical="center"/>
    </xf>
    <xf numFmtId="38" fontId="9" fillId="0" borderId="0" applyBorder="0" applyAlignment="0"/>
    <xf numFmtId="176" fontId="10" fillId="6" borderId="1" applyNumberFormat="0" applyFont="0" applyFill="0" applyBorder="0">
      <alignment horizontal="center" vertical="center"/>
    </xf>
    <xf numFmtId="177" fontId="11" fillId="0" borderId="0"/>
    <xf numFmtId="0" fontId="12" fillId="0" borderId="0"/>
    <xf numFmtId="0" fontId="13" fillId="0" borderId="0" applyNumberFormat="0" applyFont="0" applyBorder="0" applyAlignment="0"/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2"/>
    <xf numFmtId="42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/>
    <xf numFmtId="0" fontId="14" fillId="0" borderId="0"/>
  </cellStyleXfs>
  <cellXfs count="8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4" fillId="0" borderId="3" xfId="0" applyFont="1" applyBorder="1" applyAlignment="1">
      <alignment horizontal="center" vertical="top" wrapText="1"/>
    </xf>
    <xf numFmtId="20" fontId="4" fillId="0" borderId="4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6" xfId="178" applyBorder="1" applyAlignment="1" applyProtection="1">
      <alignment vertical="center"/>
    </xf>
    <xf numFmtId="0" fontId="14" fillId="6" borderId="0" xfId="203" applyFont="1" applyFill="1" applyAlignment="1">
      <alignment horizontal="center" vertical="center"/>
    </xf>
    <xf numFmtId="178" fontId="14" fillId="6" borderId="0" xfId="203" applyNumberFormat="1" applyFont="1" applyFill="1" applyAlignment="1">
      <alignment horizontal="center" vertical="center"/>
    </xf>
    <xf numFmtId="0" fontId="14" fillId="6" borderId="8" xfId="203" applyFont="1" applyFill="1" applyBorder="1" applyAlignment="1">
      <alignment horizontal="center" vertical="center" wrapText="1"/>
    </xf>
    <xf numFmtId="0" fontId="14" fillId="6" borderId="9" xfId="203" applyFont="1" applyFill="1" applyBorder="1" applyAlignment="1">
      <alignment horizontal="distributed" vertical="center" justifyLastLine="1"/>
    </xf>
    <xf numFmtId="0" fontId="14" fillId="6" borderId="6" xfId="203" applyFont="1" applyFill="1" applyBorder="1" applyAlignment="1">
      <alignment horizontal="distributed" vertical="center" wrapText="1" justifyLastLine="1"/>
    </xf>
    <xf numFmtId="0" fontId="14" fillId="6" borderId="1" xfId="203" applyFont="1" applyFill="1" applyBorder="1" applyAlignment="1">
      <alignment horizontal="distributed" vertical="center" wrapText="1" justifyLastLine="1"/>
    </xf>
    <xf numFmtId="0" fontId="14" fillId="6" borderId="10" xfId="203" applyFont="1" applyFill="1" applyBorder="1" applyAlignment="1">
      <alignment horizontal="distributed" vertical="center" wrapText="1" justifyLastLine="1"/>
    </xf>
    <xf numFmtId="0" fontId="14" fillId="6" borderId="0" xfId="203" applyFont="1" applyFill="1" applyBorder="1" applyAlignment="1">
      <alignment horizontal="center" vertical="center"/>
    </xf>
    <xf numFmtId="178" fontId="14" fillId="6" borderId="0" xfId="203" applyNumberFormat="1" applyFont="1" applyFill="1" applyBorder="1" applyAlignment="1">
      <alignment horizontal="center" vertical="center"/>
    </xf>
    <xf numFmtId="0" fontId="20" fillId="6" borderId="2" xfId="204" applyFont="1" applyFill="1" applyBorder="1" applyAlignment="1">
      <alignment horizontal="distributed" vertical="center"/>
    </xf>
    <xf numFmtId="178" fontId="21" fillId="6" borderId="7" xfId="204" applyNumberFormat="1" applyFont="1" applyFill="1" applyBorder="1" applyAlignment="1">
      <alignment vertical="center" wrapText="1"/>
    </xf>
    <xf numFmtId="179" fontId="22" fillId="6" borderId="0" xfId="204" applyNumberFormat="1" applyFont="1" applyFill="1" applyBorder="1" applyAlignment="1">
      <alignment horizontal="center" vertical="center" wrapText="1"/>
    </xf>
    <xf numFmtId="178" fontId="14" fillId="6" borderId="0" xfId="204" applyNumberFormat="1" applyFont="1" applyFill="1" applyBorder="1" applyAlignment="1">
      <alignment horizontal="center" vertical="center"/>
    </xf>
    <xf numFmtId="0" fontId="14" fillId="6" borderId="0" xfId="204" applyFont="1" applyFill="1" applyBorder="1" applyAlignment="1">
      <alignment horizontal="center" vertical="center"/>
    </xf>
    <xf numFmtId="0" fontId="14" fillId="6" borderId="2" xfId="204" applyFont="1" applyFill="1" applyBorder="1" applyAlignment="1">
      <alignment horizontal="left" vertical="center" indent="1"/>
    </xf>
    <xf numFmtId="178" fontId="23" fillId="6" borderId="0" xfId="204" applyNumberFormat="1" applyFont="1" applyFill="1" applyBorder="1" applyAlignment="1">
      <alignment horizontal="right" vertical="center" wrapText="1"/>
    </xf>
    <xf numFmtId="179" fontId="23" fillId="6" borderId="0" xfId="204" applyNumberFormat="1" applyFont="1" applyFill="1" applyBorder="1" applyAlignment="1">
      <alignment horizontal="center" vertical="center" wrapText="1"/>
    </xf>
    <xf numFmtId="0" fontId="14" fillId="6" borderId="2" xfId="203" applyFont="1" applyFill="1" applyBorder="1" applyAlignment="1" applyProtection="1">
      <alignment horizontal="left" vertical="distributed" indent="3"/>
    </xf>
    <xf numFmtId="178" fontId="23" fillId="6" borderId="11" xfId="204" applyNumberFormat="1" applyFont="1" applyFill="1" applyBorder="1" applyAlignment="1">
      <alignment horizontal="right" vertical="center" wrapText="1"/>
    </xf>
    <xf numFmtId="41" fontId="23" fillId="6" borderId="0" xfId="204" applyNumberFormat="1" applyFont="1" applyFill="1" applyBorder="1" applyAlignment="1">
      <alignment horizontal="right" vertical="center" wrapText="1"/>
    </xf>
    <xf numFmtId="0" fontId="14" fillId="6" borderId="2" xfId="204" applyFont="1" applyFill="1" applyBorder="1" applyAlignment="1">
      <alignment horizontal="left" vertical="center" indent="3"/>
    </xf>
    <xf numFmtId="0" fontId="14" fillId="6" borderId="2" xfId="203" applyFill="1" applyBorder="1" applyAlignment="1" applyProtection="1">
      <alignment horizontal="left" vertical="distributed" indent="3"/>
    </xf>
    <xf numFmtId="3" fontId="23" fillId="6" borderId="0" xfId="204" applyNumberFormat="1" applyFont="1" applyFill="1" applyBorder="1" applyAlignment="1">
      <alignment horizontal="right" vertical="center" wrapText="1"/>
    </xf>
    <xf numFmtId="0" fontId="14" fillId="6" borderId="9" xfId="204" applyFont="1" applyFill="1" applyBorder="1" applyAlignment="1">
      <alignment horizontal="left" vertical="center" indent="1"/>
    </xf>
    <xf numFmtId="178" fontId="23" fillId="6" borderId="12" xfId="204" applyNumberFormat="1" applyFont="1" applyFill="1" applyBorder="1" applyAlignment="1">
      <alignment horizontal="right" vertical="center" wrapText="1"/>
    </xf>
    <xf numFmtId="41" fontId="23" fillId="6" borderId="8" xfId="204" applyNumberFormat="1" applyFont="1" applyFill="1" applyBorder="1" applyAlignment="1">
      <alignment horizontal="right" vertical="center" wrapText="1"/>
    </xf>
    <xf numFmtId="179" fontId="23" fillId="6" borderId="8" xfId="204" applyNumberFormat="1" applyFont="1" applyFill="1" applyBorder="1" applyAlignment="1">
      <alignment horizontal="center" vertical="center" wrapText="1"/>
    </xf>
    <xf numFmtId="0" fontId="24" fillId="6" borderId="0" xfId="203" applyFont="1" applyFill="1"/>
    <xf numFmtId="0" fontId="23" fillId="6" borderId="0" xfId="203" applyFont="1" applyFill="1" applyBorder="1" applyAlignment="1">
      <alignment horizontal="center" vertical="center" wrapText="1"/>
    </xf>
    <xf numFmtId="0" fontId="14" fillId="6" borderId="0" xfId="203" applyFont="1" applyFill="1" applyBorder="1" applyAlignment="1">
      <alignment horizontal="center" vertical="center" wrapText="1"/>
    </xf>
    <xf numFmtId="0" fontId="14" fillId="6" borderId="0" xfId="203" applyFont="1" applyFill="1" applyBorder="1"/>
    <xf numFmtId="178" fontId="14" fillId="6" borderId="0" xfId="203" applyNumberFormat="1" applyFont="1" applyFill="1" applyBorder="1"/>
    <xf numFmtId="178" fontId="14" fillId="6" borderId="0" xfId="204" applyNumberFormat="1" applyFont="1" applyFill="1" applyBorder="1" applyAlignment="1">
      <alignment vertical="center" wrapText="1"/>
    </xf>
    <xf numFmtId="179" fontId="14" fillId="6" borderId="0" xfId="204" applyNumberFormat="1" applyFont="1" applyFill="1" applyBorder="1" applyAlignment="1">
      <alignment horizontal="center" vertical="center" wrapText="1"/>
    </xf>
    <xf numFmtId="0" fontId="14" fillId="6" borderId="0" xfId="204" applyFont="1" applyFill="1"/>
    <xf numFmtId="178" fontId="14" fillId="6" borderId="0" xfId="204" applyNumberFormat="1" applyFont="1" applyFill="1" applyAlignment="1">
      <alignment vertical="center" wrapText="1"/>
    </xf>
    <xf numFmtId="179" fontId="14" fillId="6" borderId="0" xfId="204" applyNumberFormat="1" applyFont="1" applyFill="1" applyAlignment="1">
      <alignment horizontal="center" vertical="center" wrapText="1"/>
    </xf>
    <xf numFmtId="178" fontId="14" fillId="6" borderId="0" xfId="204" applyNumberFormat="1" applyFont="1" applyFill="1"/>
    <xf numFmtId="0" fontId="14" fillId="6" borderId="0" xfId="203" applyFont="1" applyFill="1" applyBorder="1" applyAlignment="1">
      <alignment horizontal="center" vertical="center" wrapText="1"/>
    </xf>
    <xf numFmtId="0" fontId="14" fillId="6" borderId="0" xfId="203" applyFont="1" applyFill="1" applyBorder="1" applyAlignment="1">
      <alignment horizontal="center" vertical="center" wrapText="1"/>
    </xf>
    <xf numFmtId="0" fontId="14" fillId="6" borderId="0" xfId="203" applyFont="1" applyFill="1" applyBorder="1" applyAlignment="1">
      <alignment horizontal="center" vertical="center" wrapText="1"/>
    </xf>
    <xf numFmtId="0" fontId="14" fillId="6" borderId="0" xfId="203" applyFont="1" applyFill="1" applyBorder="1" applyAlignment="1">
      <alignment horizontal="center" vertical="center" wrapText="1"/>
    </xf>
    <xf numFmtId="0" fontId="14" fillId="6" borderId="0" xfId="203" applyFont="1" applyFill="1" applyBorder="1" applyAlignment="1">
      <alignment horizontal="center" vertical="center" wrapText="1"/>
    </xf>
    <xf numFmtId="0" fontId="14" fillId="6" borderId="0" xfId="203" applyFont="1" applyFill="1" applyBorder="1" applyAlignment="1">
      <alignment horizontal="center" vertical="center" wrapText="1"/>
    </xf>
    <xf numFmtId="0" fontId="0" fillId="6" borderId="2" xfId="204" applyFont="1" applyFill="1" applyBorder="1" applyAlignment="1">
      <alignment horizontal="left" vertical="center" indent="1"/>
    </xf>
    <xf numFmtId="0" fontId="14" fillId="6" borderId="0" xfId="203" applyFont="1" applyFill="1" applyBorder="1" applyAlignment="1">
      <alignment horizontal="center" vertical="center" wrapText="1"/>
    </xf>
    <xf numFmtId="0" fontId="14" fillId="6" borderId="0" xfId="20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178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3" xfId="178" applyBorder="1" applyAlignment="1" applyProtection="1">
      <alignment horizontal="center" vertical="center" wrapText="1"/>
    </xf>
    <xf numFmtId="0" fontId="17" fillId="0" borderId="4" xfId="178" applyBorder="1" applyAlignment="1" applyProtection="1">
      <alignment horizontal="center" vertical="center" wrapText="1"/>
    </xf>
    <xf numFmtId="0" fontId="17" fillId="0" borderId="6" xfId="178" applyBorder="1" applyAlignment="1" applyProtection="1">
      <alignment horizontal="center" vertical="center" wrapText="1"/>
    </xf>
    <xf numFmtId="0" fontId="18" fillId="6" borderId="0" xfId="203" applyFont="1" applyFill="1" applyAlignment="1">
      <alignment horizontal="center" vertical="center" wrapText="1"/>
    </xf>
    <xf numFmtId="0" fontId="14" fillId="6" borderId="0" xfId="203" applyFont="1" applyFill="1" applyBorder="1" applyAlignment="1">
      <alignment horizontal="center" vertical="center" wrapText="1"/>
    </xf>
    <xf numFmtId="180" fontId="23" fillId="6" borderId="0" xfId="204" applyNumberFormat="1" applyFont="1" applyFill="1" applyBorder="1" applyAlignment="1">
      <alignment horizontal="right" vertical="center" wrapText="1"/>
    </xf>
  </cellXfs>
  <cellStyles count="205">
    <cellStyle name="eng" xfId="1"/>
    <cellStyle name="lu" xfId="2"/>
    <cellStyle name="Normal - Style1" xfId="3"/>
    <cellStyle name="Normal_Basic Assumptions" xfId="4"/>
    <cellStyle name="sample" xfId="5"/>
    <cellStyle name="一般" xfId="0" builtinId="0"/>
    <cellStyle name="一般 10" xfId="6"/>
    <cellStyle name="一般 10 2" xfId="7"/>
    <cellStyle name="一般 10 3" xfId="8"/>
    <cellStyle name="一般 10 4" xfId="9"/>
    <cellStyle name="一般 10 5" xfId="10"/>
    <cellStyle name="一般 11" xfId="11"/>
    <cellStyle name="一般 11 2" xfId="12"/>
    <cellStyle name="一般 11 3" xfId="13"/>
    <cellStyle name="一般 11 4" xfId="14"/>
    <cellStyle name="一般 11 5" xfId="15"/>
    <cellStyle name="一般 11 6" xfId="16"/>
    <cellStyle name="一般 12" xfId="17"/>
    <cellStyle name="一般 12 2" xfId="18"/>
    <cellStyle name="一般 12 3" xfId="19"/>
    <cellStyle name="一般 13" xfId="20"/>
    <cellStyle name="一般 13 2" xfId="21"/>
    <cellStyle name="一般 14" xfId="22"/>
    <cellStyle name="一般 15" xfId="23"/>
    <cellStyle name="一般 15 2" xfId="24"/>
    <cellStyle name="一般 16" xfId="25"/>
    <cellStyle name="一般 17" xfId="26"/>
    <cellStyle name="一般 17 10" xfId="27"/>
    <cellStyle name="一般 17 11" xfId="28"/>
    <cellStyle name="一般 17 12" xfId="29"/>
    <cellStyle name="一般 17 13" xfId="30"/>
    <cellStyle name="一般 17 14" xfId="31"/>
    <cellStyle name="一般 17 15" xfId="32"/>
    <cellStyle name="一般 17 16" xfId="33"/>
    <cellStyle name="一般 17 17" xfId="34"/>
    <cellStyle name="一般 17 18" xfId="35"/>
    <cellStyle name="一般 17 19" xfId="36"/>
    <cellStyle name="一般 17 2" xfId="37"/>
    <cellStyle name="一般 17 20" xfId="38"/>
    <cellStyle name="一般 17 21" xfId="39"/>
    <cellStyle name="一般 17 22" xfId="40"/>
    <cellStyle name="一般 17 23" xfId="41"/>
    <cellStyle name="一般 17 3" xfId="42"/>
    <cellStyle name="一般 17 4" xfId="43"/>
    <cellStyle name="一般 17 5" xfId="44"/>
    <cellStyle name="一般 17 6" xfId="45"/>
    <cellStyle name="一般 17 7" xfId="46"/>
    <cellStyle name="一般 17 8" xfId="47"/>
    <cellStyle name="一般 17 9" xfId="48"/>
    <cellStyle name="一般 18" xfId="49"/>
    <cellStyle name="一般 19" xfId="50"/>
    <cellStyle name="一般 19 2" xfId="51"/>
    <cellStyle name="一般 2" xfId="52"/>
    <cellStyle name="一般 2 2" xfId="53"/>
    <cellStyle name="一般 2 3" xfId="54"/>
    <cellStyle name="一般 2 4" xfId="55"/>
    <cellStyle name="一般 2 5" xfId="56"/>
    <cellStyle name="一般 2 6" xfId="57"/>
    <cellStyle name="一般 20" xfId="58"/>
    <cellStyle name="一般 20 2" xfId="59"/>
    <cellStyle name="一般 21" xfId="60"/>
    <cellStyle name="一般 21 2" xfId="61"/>
    <cellStyle name="一般 21 3" xfId="62"/>
    <cellStyle name="一般 21 4" xfId="63"/>
    <cellStyle name="一般 21 5" xfId="64"/>
    <cellStyle name="一般 22" xfId="65"/>
    <cellStyle name="一般 22 2" xfId="66"/>
    <cellStyle name="一般 23" xfId="67"/>
    <cellStyle name="一般 23 2" xfId="68"/>
    <cellStyle name="一般 23 3" xfId="69"/>
    <cellStyle name="一般 24" xfId="70"/>
    <cellStyle name="一般 24 2" xfId="71"/>
    <cellStyle name="一般 25" xfId="72"/>
    <cellStyle name="一般 25 2" xfId="73"/>
    <cellStyle name="一般 25 3" xfId="74"/>
    <cellStyle name="一般 25 4" xfId="75"/>
    <cellStyle name="一般 26" xfId="76"/>
    <cellStyle name="一般 26 2" xfId="77"/>
    <cellStyle name="一般 27" xfId="78"/>
    <cellStyle name="一般 27 2" xfId="79"/>
    <cellStyle name="一般 28" xfId="80"/>
    <cellStyle name="一般 28 10" xfId="81"/>
    <cellStyle name="一般 28 11" xfId="82"/>
    <cellStyle name="一般 28 12" xfId="83"/>
    <cellStyle name="一般 28 13" xfId="84"/>
    <cellStyle name="一般 28 2" xfId="85"/>
    <cellStyle name="一般 28 3" xfId="86"/>
    <cellStyle name="一般 28 4" xfId="87"/>
    <cellStyle name="一般 28 5" xfId="88"/>
    <cellStyle name="一般 28 6" xfId="89"/>
    <cellStyle name="一般 28 7" xfId="90"/>
    <cellStyle name="一般 28 8" xfId="91"/>
    <cellStyle name="一般 28 9" xfId="92"/>
    <cellStyle name="一般 29" xfId="93"/>
    <cellStyle name="一般 3" xfId="94"/>
    <cellStyle name="一般 30" xfId="95"/>
    <cellStyle name="一般 31" xfId="96"/>
    <cellStyle name="一般 32" xfId="97"/>
    <cellStyle name="一般 33" xfId="98"/>
    <cellStyle name="一般 34" xfId="99"/>
    <cellStyle name="一般 35" xfId="100"/>
    <cellStyle name="一般 36" xfId="101"/>
    <cellStyle name="一般 37" xfId="102"/>
    <cellStyle name="一般 38" xfId="103"/>
    <cellStyle name="一般 39" xfId="104"/>
    <cellStyle name="一般 4" xfId="105"/>
    <cellStyle name="一般 4 2" xfId="106"/>
    <cellStyle name="一般 4 3" xfId="107"/>
    <cellStyle name="一般 4 4" xfId="108"/>
    <cellStyle name="一般 4 5" xfId="109"/>
    <cellStyle name="一般 4 6" xfId="110"/>
    <cellStyle name="一般 4 7" xfId="111"/>
    <cellStyle name="一般 4 8" xfId="112"/>
    <cellStyle name="一般 4 9" xfId="113"/>
    <cellStyle name="一般 40" xfId="114"/>
    <cellStyle name="一般 41" xfId="115"/>
    <cellStyle name="一般 42" xfId="116"/>
    <cellStyle name="一般 43" xfId="117"/>
    <cellStyle name="一般 44" xfId="118"/>
    <cellStyle name="一般 45" xfId="119"/>
    <cellStyle name="一般 46" xfId="120"/>
    <cellStyle name="一般 47" xfId="121"/>
    <cellStyle name="一般 48" xfId="122"/>
    <cellStyle name="一般 49" xfId="123"/>
    <cellStyle name="一般 5" xfId="124"/>
    <cellStyle name="一般 50" xfId="125"/>
    <cellStyle name="一般 51" xfId="126"/>
    <cellStyle name="一般 52" xfId="127"/>
    <cellStyle name="一般 53" xfId="128"/>
    <cellStyle name="一般 54" xfId="129"/>
    <cellStyle name="一般 55" xfId="130"/>
    <cellStyle name="一般 56" xfId="131"/>
    <cellStyle name="一般 57" xfId="132"/>
    <cellStyle name="一般 58" xfId="133"/>
    <cellStyle name="一般 59" xfId="134"/>
    <cellStyle name="一般 6" xfId="135"/>
    <cellStyle name="一般 60" xfId="203"/>
    <cellStyle name="一般 7" xfId="136"/>
    <cellStyle name="一般 7 2" xfId="137"/>
    <cellStyle name="一般 7 3" xfId="138"/>
    <cellStyle name="一般 8" xfId="139"/>
    <cellStyle name="一般 8 2" xfId="140"/>
    <cellStyle name="一般 8 3" xfId="141"/>
    <cellStyle name="一般 8 4" xfId="142"/>
    <cellStyle name="一般 8 5" xfId="143"/>
    <cellStyle name="一般 8 6" xfId="144"/>
    <cellStyle name="一般 9" xfId="145"/>
    <cellStyle name="一般 9 2" xfId="146"/>
    <cellStyle name="一般 9 3" xfId="147"/>
    <cellStyle name="一般 9 4" xfId="148"/>
    <cellStyle name="一般 9 5" xfId="149"/>
    <cellStyle name="一般 9 6" xfId="150"/>
    <cellStyle name="一般_M2 (3)" xfId="204"/>
    <cellStyle name="千分位 2" xfId="151"/>
    <cellStyle name="好_102年報一土地" xfId="152"/>
    <cellStyle name="好_102年報七交通運輸" xfId="153"/>
    <cellStyle name="好_102年報八教育文化" xfId="154"/>
    <cellStyle name="好_102年報十環境保護" xfId="155"/>
    <cellStyle name="好_102年報三行政組織" xfId="156"/>
    <cellStyle name="好_102年報五工商業及縣建設" xfId="157"/>
    <cellStyle name="好_102年報六金融財稅" xfId="158"/>
    <cellStyle name="好_104年12月財政及家庭收支" xfId="159"/>
    <cellStyle name="好_104年1月財政及家庭收支" xfId="160"/>
    <cellStyle name="好_104年6月財政及家庭收支" xfId="161"/>
    <cellStyle name="好_104年7月財政及家庭收支" xfId="162"/>
    <cellStyle name="好_104年8月財政及家庭收支" xfId="163"/>
    <cellStyle name="好_105年12月財政及家庭收支" xfId="164"/>
    <cellStyle name="好_105年2月財政及家庭收支" xfId="165"/>
    <cellStyle name="好_106年1月財政及家庭收支" xfId="166"/>
    <cellStyle name="好_106年2月財政及家庭收支" xfId="167"/>
    <cellStyle name="好_106年3月財政及家庭收支" xfId="168"/>
    <cellStyle name="好_106年4月財政及家庭收支" xfId="169"/>
    <cellStyle name="好_106年5月財政及家庭收支" xfId="170"/>
    <cellStyle name="好_106年6月財政及家庭收支" xfId="171"/>
    <cellStyle name="好_106年7月財政及家庭收支" xfId="172"/>
    <cellStyle name="好_106年8月財政及家庭收支" xfId="173"/>
    <cellStyle name="好_15其他" xfId="174"/>
    <cellStyle name="好_15其他100(俊燁)" xfId="175"/>
    <cellStyle name="年資料" xfId="176"/>
    <cellStyle name="貨幣[0]_Apply" xfId="177"/>
    <cellStyle name="超連結" xfId="178" builtinId="8"/>
    <cellStyle name="壞_102年報一土地" xfId="179"/>
    <cellStyle name="壞_102年報七交通運輸" xfId="180"/>
    <cellStyle name="壞_102年報八教育文化" xfId="181"/>
    <cellStyle name="壞_102年報十環境保護" xfId="182"/>
    <cellStyle name="壞_102年報三行政組織" xfId="183"/>
    <cellStyle name="壞_102年報五工商業及縣建設" xfId="184"/>
    <cellStyle name="壞_102年報六金融財稅" xfId="185"/>
    <cellStyle name="壞_104年12月財政及家庭收支" xfId="186"/>
    <cellStyle name="壞_104年1月財政及家庭收支" xfId="187"/>
    <cellStyle name="壞_104年6月財政及家庭收支" xfId="188"/>
    <cellStyle name="壞_104年7月財政及家庭收支" xfId="189"/>
    <cellStyle name="壞_104年8月財政及家庭收支" xfId="190"/>
    <cellStyle name="壞_105年12月財政及家庭收支" xfId="191"/>
    <cellStyle name="壞_105年2月財政及家庭收支" xfId="192"/>
    <cellStyle name="壞_106年1月財政及家庭收支" xfId="193"/>
    <cellStyle name="壞_106年2月財政及家庭收支" xfId="194"/>
    <cellStyle name="壞_106年3月財政及家庭收支" xfId="195"/>
    <cellStyle name="壞_106年4月財政及家庭收支" xfId="196"/>
    <cellStyle name="壞_106年5月財政及家庭收支" xfId="197"/>
    <cellStyle name="壞_106年6月財政及家庭收支" xfId="198"/>
    <cellStyle name="壞_106年7月財政及家庭收支" xfId="199"/>
    <cellStyle name="壞_106年8月財政及家庭收支" xfId="200"/>
    <cellStyle name="壞_15其他" xfId="201"/>
    <cellStyle name="壞_15其他100(俊燁)" xfId="2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0</xdr:row>
          <xdr:rowOff>123825</xdr:rowOff>
        </xdr:from>
        <xdr:to>
          <xdr:col>9</xdr:col>
          <xdr:colOff>161925</xdr:colOff>
          <xdr:row>40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2113;&#35336;\&#32113;&#35336;&#26376;&#22577;\109&#24180;9&#26376;&#20221;&#26376;&#22577;\109&#24180;9&#26376;&#36001;&#25919;&#21450;&#23478;&#24237;&#25910;&#25903;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力資源"/>
      <sheetName val="縣庫收入數"/>
      <sheetName val="縣庫支出數"/>
      <sheetName val="家庭收支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__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zoomScale="75" workbookViewId="0">
      <pane ySplit="11" topLeftCell="A12" activePane="bottomLeft" state="frozen"/>
      <selection pane="bottomLeft" activeCell="M14" sqref="M14"/>
    </sheetView>
  </sheetViews>
  <sheetFormatPr defaultRowHeight="16.5"/>
  <cols>
    <col min="1" max="1" width="14.625" customWidth="1"/>
    <col min="2" max="2" width="12.5" customWidth="1"/>
    <col min="3" max="3" width="9.5" bestFit="1" customWidth="1"/>
    <col min="4" max="11" width="11.125" customWidth="1"/>
    <col min="12" max="14" width="11.125" style="6" customWidth="1"/>
    <col min="15" max="15" width="11.125" customWidth="1"/>
  </cols>
  <sheetData>
    <row r="1" spans="1:16" ht="54.75" customHeight="1">
      <c r="A1" s="8"/>
      <c r="B1" s="8"/>
      <c r="C1" s="8"/>
      <c r="D1" s="8"/>
      <c r="E1" s="8"/>
      <c r="F1" s="68" t="s">
        <v>16</v>
      </c>
      <c r="G1" s="68"/>
      <c r="H1" s="68"/>
      <c r="I1" s="68"/>
      <c r="J1" s="8"/>
      <c r="K1" s="8"/>
      <c r="L1" s="8"/>
      <c r="M1" s="8"/>
      <c r="N1" s="8"/>
      <c r="O1" s="8"/>
      <c r="P1" s="8"/>
    </row>
    <row r="2" spans="1:16">
      <c r="A2" s="69" t="s">
        <v>7</v>
      </c>
      <c r="B2" s="69"/>
      <c r="C2" s="69"/>
    </row>
    <row r="3" spans="1:16">
      <c r="A3" s="2" t="s">
        <v>17</v>
      </c>
      <c r="B3" s="2"/>
      <c r="C3" s="2"/>
    </row>
    <row r="4" spans="1:16">
      <c r="A4" s="2" t="s">
        <v>8</v>
      </c>
      <c r="B4" s="2"/>
      <c r="C4" s="2"/>
    </row>
    <row r="5" spans="1:16" ht="17.25" customHeight="1">
      <c r="A5" s="5" t="s">
        <v>9</v>
      </c>
      <c r="B5" s="5"/>
      <c r="C5" s="4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1"/>
      <c r="P5" s="1" t="s">
        <v>44</v>
      </c>
    </row>
    <row r="6" spans="1:16">
      <c r="A6" s="3" t="s">
        <v>10</v>
      </c>
      <c r="B6" s="3"/>
      <c r="C6" s="3"/>
      <c r="D6" s="1"/>
      <c r="E6" s="1"/>
      <c r="F6" s="1"/>
      <c r="G6" s="1"/>
      <c r="H6" s="1"/>
      <c r="I6" s="1"/>
      <c r="J6" s="1"/>
      <c r="K6" s="1"/>
      <c r="L6" s="7"/>
      <c r="M6" s="7"/>
      <c r="N6" s="7"/>
      <c r="O6" s="1"/>
      <c r="P6" s="1" t="s">
        <v>45</v>
      </c>
    </row>
    <row r="8" spans="1:16" ht="16.5" customHeight="1">
      <c r="A8" s="72"/>
      <c r="B8" s="72"/>
      <c r="C8" s="72"/>
      <c r="D8" s="73" t="s">
        <v>30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11"/>
      <c r="P8" s="9"/>
    </row>
    <row r="9" spans="1:16">
      <c r="A9" s="70"/>
      <c r="B9" s="70"/>
      <c r="C9" s="70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10" t="s">
        <v>0</v>
      </c>
    </row>
    <row r="10" spans="1:16" ht="20.100000000000001" customHeight="1">
      <c r="A10" s="70" t="s">
        <v>1</v>
      </c>
      <c r="B10" s="70" t="s">
        <v>3</v>
      </c>
      <c r="C10" s="70" t="s">
        <v>2</v>
      </c>
      <c r="D10" s="17" t="s">
        <v>43</v>
      </c>
      <c r="E10" s="19" t="s">
        <v>43</v>
      </c>
      <c r="F10" s="19" t="s">
        <v>43</v>
      </c>
      <c r="G10" s="19" t="s">
        <v>43</v>
      </c>
      <c r="H10" s="19" t="s">
        <v>43</v>
      </c>
      <c r="I10" s="19" t="s">
        <v>43</v>
      </c>
      <c r="J10" s="19" t="s">
        <v>43</v>
      </c>
      <c r="K10" s="19" t="s">
        <v>43</v>
      </c>
      <c r="L10" s="19" t="s">
        <v>43</v>
      </c>
      <c r="M10" s="19" t="s">
        <v>43</v>
      </c>
      <c r="N10" s="19" t="s">
        <v>43</v>
      </c>
      <c r="O10" s="19" t="s">
        <v>43</v>
      </c>
      <c r="P10" s="12"/>
    </row>
    <row r="11" spans="1:16" ht="20.100000000000001" customHeight="1">
      <c r="A11" s="71"/>
      <c r="B11" s="71"/>
      <c r="C11" s="71"/>
      <c r="D11" s="18" t="s">
        <v>18</v>
      </c>
      <c r="E11" s="18" t="s">
        <v>19</v>
      </c>
      <c r="F11" s="18" t="s">
        <v>20</v>
      </c>
      <c r="G11" s="18" t="s">
        <v>21</v>
      </c>
      <c r="H11" s="18" t="s">
        <v>22</v>
      </c>
      <c r="I11" s="18" t="s">
        <v>23</v>
      </c>
      <c r="J11" s="18" t="s">
        <v>24</v>
      </c>
      <c r="K11" s="18" t="s">
        <v>25</v>
      </c>
      <c r="L11" s="18" t="s">
        <v>26</v>
      </c>
      <c r="M11" s="18" t="s">
        <v>27</v>
      </c>
      <c r="N11" s="18" t="s">
        <v>28</v>
      </c>
      <c r="O11" s="18" t="s">
        <v>29</v>
      </c>
      <c r="P11" s="13"/>
    </row>
    <row r="12" spans="1:16" ht="30" customHeight="1">
      <c r="A12" s="78" t="s">
        <v>11</v>
      </c>
      <c r="B12" s="81" t="s">
        <v>12</v>
      </c>
      <c r="C12" s="76" t="s">
        <v>6</v>
      </c>
      <c r="D12" s="76" t="s">
        <v>14</v>
      </c>
      <c r="E12" s="76" t="s">
        <v>15</v>
      </c>
      <c r="F12" s="76" t="s">
        <v>15</v>
      </c>
      <c r="G12" s="76" t="s">
        <v>15</v>
      </c>
      <c r="H12" s="76" t="s">
        <v>15</v>
      </c>
      <c r="I12" s="76" t="s">
        <v>15</v>
      </c>
      <c r="J12" s="76" t="s">
        <v>15</v>
      </c>
      <c r="K12" s="76" t="s">
        <v>15</v>
      </c>
      <c r="L12" s="76" t="s">
        <v>15</v>
      </c>
      <c r="M12" s="76" t="s">
        <v>15</v>
      </c>
      <c r="N12" s="76" t="s">
        <v>15</v>
      </c>
      <c r="O12" s="76" t="s">
        <v>15</v>
      </c>
      <c r="P12" s="14"/>
    </row>
    <row r="13" spans="1:16" ht="30" customHeight="1">
      <c r="A13" s="79"/>
      <c r="B13" s="82"/>
      <c r="C13" s="79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15"/>
    </row>
    <row r="14" spans="1:16" ht="30" customHeight="1">
      <c r="A14" s="80"/>
      <c r="B14" s="83"/>
      <c r="C14" s="80"/>
      <c r="D14" s="20" t="s">
        <v>31</v>
      </c>
      <c r="E14" s="20" t="s">
        <v>32</v>
      </c>
      <c r="F14" s="20" t="s">
        <v>33</v>
      </c>
      <c r="G14" s="20" t="s">
        <v>34</v>
      </c>
      <c r="H14" s="20" t="s">
        <v>35</v>
      </c>
      <c r="I14" s="20" t="s">
        <v>36</v>
      </c>
      <c r="J14" s="20" t="s">
        <v>37</v>
      </c>
      <c r="K14" s="20" t="s">
        <v>38</v>
      </c>
      <c r="L14" s="20" t="s">
        <v>39</v>
      </c>
      <c r="M14" s="20" t="s">
        <v>40</v>
      </c>
      <c r="N14" s="13" t="s">
        <v>41</v>
      </c>
      <c r="O14" s="13" t="s">
        <v>42</v>
      </c>
      <c r="P14" s="16"/>
    </row>
    <row r="15" spans="1:16">
      <c r="A15" t="s">
        <v>4</v>
      </c>
    </row>
    <row r="16" spans="1:16">
      <c r="A16" t="s">
        <v>5</v>
      </c>
    </row>
    <row r="17" spans="1:1">
      <c r="A17" t="s">
        <v>13</v>
      </c>
    </row>
  </sheetData>
  <mergeCells count="25">
    <mergeCell ref="O12:O13"/>
    <mergeCell ref="D12:D13"/>
    <mergeCell ref="A12:A14"/>
    <mergeCell ref="B12:B14"/>
    <mergeCell ref="C12:C14"/>
    <mergeCell ref="M12:M13"/>
    <mergeCell ref="E12:E13"/>
    <mergeCell ref="F12:F13"/>
    <mergeCell ref="G12:G13"/>
    <mergeCell ref="L12:L13"/>
    <mergeCell ref="H12:H13"/>
    <mergeCell ref="I12:I13"/>
    <mergeCell ref="J12:J13"/>
    <mergeCell ref="K12:K13"/>
    <mergeCell ref="N12:N13"/>
    <mergeCell ref="F1:I1"/>
    <mergeCell ref="A2:C2"/>
    <mergeCell ref="A10:A11"/>
    <mergeCell ref="A8:A9"/>
    <mergeCell ref="D8:N8"/>
    <mergeCell ref="B8:B9"/>
    <mergeCell ref="B10:B11"/>
    <mergeCell ref="C10:C11"/>
    <mergeCell ref="D9:O9"/>
    <mergeCell ref="C8:C9"/>
  </mergeCells>
  <phoneticPr fontId="2" type="noConversion"/>
  <hyperlinks>
    <hyperlink ref="B12:B14" location="背景說明!A1" display="連江縣縣庫收入概況"/>
    <hyperlink ref="G14" location="'10903'!A1" display="（109/3）"/>
    <hyperlink ref="F14" location="'10902'!A1" display="（109/2）"/>
    <hyperlink ref="D14" location="'10812'!A1" display="（108/12）"/>
    <hyperlink ref="E14" location="'10901'!A1" display="（109/1）"/>
    <hyperlink ref="H14" location="'10904'!A1" display="（109/4）"/>
    <hyperlink ref="I14" location="'10905'!A1" display="（109/5）"/>
    <hyperlink ref="J14" location="'10906'!A1" display="（109/6）"/>
    <hyperlink ref="K14" location="'10907'!A1" display="（109/7）"/>
    <hyperlink ref="L14" location="'10908'!A1" display="（109/8）"/>
    <hyperlink ref="M14" location="'10909'!Print_Area" display="（109/9）"/>
  </hyperlink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sqref="A1:E1"/>
    </sheetView>
  </sheetViews>
  <sheetFormatPr defaultRowHeight="27.95" customHeight="1"/>
  <cols>
    <col min="1" max="1" width="23.625" style="55" customWidth="1"/>
    <col min="2" max="2" width="14.875" style="56" customWidth="1"/>
    <col min="3" max="4" width="15.625" style="56" customWidth="1"/>
    <col min="5" max="5" width="15.625" style="57" customWidth="1"/>
    <col min="6" max="6" width="10.75" style="58" customWidth="1"/>
    <col min="7" max="256" width="9" style="55"/>
    <col min="257" max="257" width="23.625" style="55" customWidth="1"/>
    <col min="258" max="258" width="14.875" style="55" customWidth="1"/>
    <col min="259" max="261" width="15.625" style="55" customWidth="1"/>
    <col min="262" max="262" width="10.75" style="55" customWidth="1"/>
    <col min="263" max="512" width="9" style="55"/>
    <col min="513" max="513" width="23.625" style="55" customWidth="1"/>
    <col min="514" max="514" width="14.875" style="55" customWidth="1"/>
    <col min="515" max="517" width="15.625" style="55" customWidth="1"/>
    <col min="518" max="518" width="10.75" style="55" customWidth="1"/>
    <col min="519" max="768" width="9" style="55"/>
    <col min="769" max="769" width="23.625" style="55" customWidth="1"/>
    <col min="770" max="770" width="14.875" style="55" customWidth="1"/>
    <col min="771" max="773" width="15.625" style="55" customWidth="1"/>
    <col min="774" max="774" width="10.75" style="55" customWidth="1"/>
    <col min="775" max="1024" width="9" style="55"/>
    <col min="1025" max="1025" width="23.625" style="55" customWidth="1"/>
    <col min="1026" max="1026" width="14.875" style="55" customWidth="1"/>
    <col min="1027" max="1029" width="15.625" style="55" customWidth="1"/>
    <col min="1030" max="1030" width="10.75" style="55" customWidth="1"/>
    <col min="1031" max="1280" width="9" style="55"/>
    <col min="1281" max="1281" width="23.625" style="55" customWidth="1"/>
    <col min="1282" max="1282" width="14.875" style="55" customWidth="1"/>
    <col min="1283" max="1285" width="15.625" style="55" customWidth="1"/>
    <col min="1286" max="1286" width="10.75" style="55" customWidth="1"/>
    <col min="1287" max="1536" width="9" style="55"/>
    <col min="1537" max="1537" width="23.625" style="55" customWidth="1"/>
    <col min="1538" max="1538" width="14.875" style="55" customWidth="1"/>
    <col min="1539" max="1541" width="15.625" style="55" customWidth="1"/>
    <col min="1542" max="1542" width="10.75" style="55" customWidth="1"/>
    <col min="1543" max="1792" width="9" style="55"/>
    <col min="1793" max="1793" width="23.625" style="55" customWidth="1"/>
    <col min="1794" max="1794" width="14.875" style="55" customWidth="1"/>
    <col min="1795" max="1797" width="15.625" style="55" customWidth="1"/>
    <col min="1798" max="1798" width="10.75" style="55" customWidth="1"/>
    <col min="1799" max="2048" width="9" style="55"/>
    <col min="2049" max="2049" width="23.625" style="55" customWidth="1"/>
    <col min="2050" max="2050" width="14.875" style="55" customWidth="1"/>
    <col min="2051" max="2053" width="15.625" style="55" customWidth="1"/>
    <col min="2054" max="2054" width="10.75" style="55" customWidth="1"/>
    <col min="2055" max="2304" width="9" style="55"/>
    <col min="2305" max="2305" width="23.625" style="55" customWidth="1"/>
    <col min="2306" max="2306" width="14.875" style="55" customWidth="1"/>
    <col min="2307" max="2309" width="15.625" style="55" customWidth="1"/>
    <col min="2310" max="2310" width="10.75" style="55" customWidth="1"/>
    <col min="2311" max="2560" width="9" style="55"/>
    <col min="2561" max="2561" width="23.625" style="55" customWidth="1"/>
    <col min="2562" max="2562" width="14.875" style="55" customWidth="1"/>
    <col min="2563" max="2565" width="15.625" style="55" customWidth="1"/>
    <col min="2566" max="2566" width="10.75" style="55" customWidth="1"/>
    <col min="2567" max="2816" width="9" style="55"/>
    <col min="2817" max="2817" width="23.625" style="55" customWidth="1"/>
    <col min="2818" max="2818" width="14.875" style="55" customWidth="1"/>
    <col min="2819" max="2821" width="15.625" style="55" customWidth="1"/>
    <col min="2822" max="2822" width="10.75" style="55" customWidth="1"/>
    <col min="2823" max="3072" width="9" style="55"/>
    <col min="3073" max="3073" width="23.625" style="55" customWidth="1"/>
    <col min="3074" max="3074" width="14.875" style="55" customWidth="1"/>
    <col min="3075" max="3077" width="15.625" style="55" customWidth="1"/>
    <col min="3078" max="3078" width="10.75" style="55" customWidth="1"/>
    <col min="3079" max="3328" width="9" style="55"/>
    <col min="3329" max="3329" width="23.625" style="55" customWidth="1"/>
    <col min="3330" max="3330" width="14.875" style="55" customWidth="1"/>
    <col min="3331" max="3333" width="15.625" style="55" customWidth="1"/>
    <col min="3334" max="3334" width="10.75" style="55" customWidth="1"/>
    <col min="3335" max="3584" width="9" style="55"/>
    <col min="3585" max="3585" width="23.625" style="55" customWidth="1"/>
    <col min="3586" max="3586" width="14.875" style="55" customWidth="1"/>
    <col min="3587" max="3589" width="15.625" style="55" customWidth="1"/>
    <col min="3590" max="3590" width="10.75" style="55" customWidth="1"/>
    <col min="3591" max="3840" width="9" style="55"/>
    <col min="3841" max="3841" width="23.625" style="55" customWidth="1"/>
    <col min="3842" max="3842" width="14.875" style="55" customWidth="1"/>
    <col min="3843" max="3845" width="15.625" style="55" customWidth="1"/>
    <col min="3846" max="3846" width="10.75" style="55" customWidth="1"/>
    <col min="3847" max="4096" width="9" style="55"/>
    <col min="4097" max="4097" width="23.625" style="55" customWidth="1"/>
    <col min="4098" max="4098" width="14.875" style="55" customWidth="1"/>
    <col min="4099" max="4101" width="15.625" style="55" customWidth="1"/>
    <col min="4102" max="4102" width="10.75" style="55" customWidth="1"/>
    <col min="4103" max="4352" width="9" style="55"/>
    <col min="4353" max="4353" width="23.625" style="55" customWidth="1"/>
    <col min="4354" max="4354" width="14.875" style="55" customWidth="1"/>
    <col min="4355" max="4357" width="15.625" style="55" customWidth="1"/>
    <col min="4358" max="4358" width="10.75" style="55" customWidth="1"/>
    <col min="4359" max="4608" width="9" style="55"/>
    <col min="4609" max="4609" width="23.625" style="55" customWidth="1"/>
    <col min="4610" max="4610" width="14.875" style="55" customWidth="1"/>
    <col min="4611" max="4613" width="15.625" style="55" customWidth="1"/>
    <col min="4614" max="4614" width="10.75" style="55" customWidth="1"/>
    <col min="4615" max="4864" width="9" style="55"/>
    <col min="4865" max="4865" width="23.625" style="55" customWidth="1"/>
    <col min="4866" max="4866" width="14.875" style="55" customWidth="1"/>
    <col min="4867" max="4869" width="15.625" style="55" customWidth="1"/>
    <col min="4870" max="4870" width="10.75" style="55" customWidth="1"/>
    <col min="4871" max="5120" width="9" style="55"/>
    <col min="5121" max="5121" width="23.625" style="55" customWidth="1"/>
    <col min="5122" max="5122" width="14.875" style="55" customWidth="1"/>
    <col min="5123" max="5125" width="15.625" style="55" customWidth="1"/>
    <col min="5126" max="5126" width="10.75" style="55" customWidth="1"/>
    <col min="5127" max="5376" width="9" style="55"/>
    <col min="5377" max="5377" width="23.625" style="55" customWidth="1"/>
    <col min="5378" max="5378" width="14.875" style="55" customWidth="1"/>
    <col min="5379" max="5381" width="15.625" style="55" customWidth="1"/>
    <col min="5382" max="5382" width="10.75" style="55" customWidth="1"/>
    <col min="5383" max="5632" width="9" style="55"/>
    <col min="5633" max="5633" width="23.625" style="55" customWidth="1"/>
    <col min="5634" max="5634" width="14.875" style="55" customWidth="1"/>
    <col min="5635" max="5637" width="15.625" style="55" customWidth="1"/>
    <col min="5638" max="5638" width="10.75" style="55" customWidth="1"/>
    <col min="5639" max="5888" width="9" style="55"/>
    <col min="5889" max="5889" width="23.625" style="55" customWidth="1"/>
    <col min="5890" max="5890" width="14.875" style="55" customWidth="1"/>
    <col min="5891" max="5893" width="15.625" style="55" customWidth="1"/>
    <col min="5894" max="5894" width="10.75" style="55" customWidth="1"/>
    <col min="5895" max="6144" width="9" style="55"/>
    <col min="6145" max="6145" width="23.625" style="55" customWidth="1"/>
    <col min="6146" max="6146" width="14.875" style="55" customWidth="1"/>
    <col min="6147" max="6149" width="15.625" style="55" customWidth="1"/>
    <col min="6150" max="6150" width="10.75" style="55" customWidth="1"/>
    <col min="6151" max="6400" width="9" style="55"/>
    <col min="6401" max="6401" width="23.625" style="55" customWidth="1"/>
    <col min="6402" max="6402" width="14.875" style="55" customWidth="1"/>
    <col min="6403" max="6405" width="15.625" style="55" customWidth="1"/>
    <col min="6406" max="6406" width="10.75" style="55" customWidth="1"/>
    <col min="6407" max="6656" width="9" style="55"/>
    <col min="6657" max="6657" width="23.625" style="55" customWidth="1"/>
    <col min="6658" max="6658" width="14.875" style="55" customWidth="1"/>
    <col min="6659" max="6661" width="15.625" style="55" customWidth="1"/>
    <col min="6662" max="6662" width="10.75" style="55" customWidth="1"/>
    <col min="6663" max="6912" width="9" style="55"/>
    <col min="6913" max="6913" width="23.625" style="55" customWidth="1"/>
    <col min="6914" max="6914" width="14.875" style="55" customWidth="1"/>
    <col min="6915" max="6917" width="15.625" style="55" customWidth="1"/>
    <col min="6918" max="6918" width="10.75" style="55" customWidth="1"/>
    <col min="6919" max="7168" width="9" style="55"/>
    <col min="7169" max="7169" width="23.625" style="55" customWidth="1"/>
    <col min="7170" max="7170" width="14.875" style="55" customWidth="1"/>
    <col min="7171" max="7173" width="15.625" style="55" customWidth="1"/>
    <col min="7174" max="7174" width="10.75" style="55" customWidth="1"/>
    <col min="7175" max="7424" width="9" style="55"/>
    <col min="7425" max="7425" width="23.625" style="55" customWidth="1"/>
    <col min="7426" max="7426" width="14.875" style="55" customWidth="1"/>
    <col min="7427" max="7429" width="15.625" style="55" customWidth="1"/>
    <col min="7430" max="7430" width="10.75" style="55" customWidth="1"/>
    <col min="7431" max="7680" width="9" style="55"/>
    <col min="7681" max="7681" width="23.625" style="55" customWidth="1"/>
    <col min="7682" max="7682" width="14.875" style="55" customWidth="1"/>
    <col min="7683" max="7685" width="15.625" style="55" customWidth="1"/>
    <col min="7686" max="7686" width="10.75" style="55" customWidth="1"/>
    <col min="7687" max="7936" width="9" style="55"/>
    <col min="7937" max="7937" width="23.625" style="55" customWidth="1"/>
    <col min="7938" max="7938" width="14.875" style="55" customWidth="1"/>
    <col min="7939" max="7941" width="15.625" style="55" customWidth="1"/>
    <col min="7942" max="7942" width="10.75" style="55" customWidth="1"/>
    <col min="7943" max="8192" width="9" style="55"/>
    <col min="8193" max="8193" width="23.625" style="55" customWidth="1"/>
    <col min="8194" max="8194" width="14.875" style="55" customWidth="1"/>
    <col min="8195" max="8197" width="15.625" style="55" customWidth="1"/>
    <col min="8198" max="8198" width="10.75" style="55" customWidth="1"/>
    <col min="8199" max="8448" width="9" style="55"/>
    <col min="8449" max="8449" width="23.625" style="55" customWidth="1"/>
    <col min="8450" max="8450" width="14.875" style="55" customWidth="1"/>
    <col min="8451" max="8453" width="15.625" style="55" customWidth="1"/>
    <col min="8454" max="8454" width="10.75" style="55" customWidth="1"/>
    <col min="8455" max="8704" width="9" style="55"/>
    <col min="8705" max="8705" width="23.625" style="55" customWidth="1"/>
    <col min="8706" max="8706" width="14.875" style="55" customWidth="1"/>
    <col min="8707" max="8709" width="15.625" style="55" customWidth="1"/>
    <col min="8710" max="8710" width="10.75" style="55" customWidth="1"/>
    <col min="8711" max="8960" width="9" style="55"/>
    <col min="8961" max="8961" width="23.625" style="55" customWidth="1"/>
    <col min="8962" max="8962" width="14.875" style="55" customWidth="1"/>
    <col min="8963" max="8965" width="15.625" style="55" customWidth="1"/>
    <col min="8966" max="8966" width="10.75" style="55" customWidth="1"/>
    <col min="8967" max="9216" width="9" style="55"/>
    <col min="9217" max="9217" width="23.625" style="55" customWidth="1"/>
    <col min="9218" max="9218" width="14.875" style="55" customWidth="1"/>
    <col min="9219" max="9221" width="15.625" style="55" customWidth="1"/>
    <col min="9222" max="9222" width="10.75" style="55" customWidth="1"/>
    <col min="9223" max="9472" width="9" style="55"/>
    <col min="9473" max="9473" width="23.625" style="55" customWidth="1"/>
    <col min="9474" max="9474" width="14.875" style="55" customWidth="1"/>
    <col min="9475" max="9477" width="15.625" style="55" customWidth="1"/>
    <col min="9478" max="9478" width="10.75" style="55" customWidth="1"/>
    <col min="9479" max="9728" width="9" style="55"/>
    <col min="9729" max="9729" width="23.625" style="55" customWidth="1"/>
    <col min="9730" max="9730" width="14.875" style="55" customWidth="1"/>
    <col min="9731" max="9733" width="15.625" style="55" customWidth="1"/>
    <col min="9734" max="9734" width="10.75" style="55" customWidth="1"/>
    <col min="9735" max="9984" width="9" style="55"/>
    <col min="9985" max="9985" width="23.625" style="55" customWidth="1"/>
    <col min="9986" max="9986" width="14.875" style="55" customWidth="1"/>
    <col min="9987" max="9989" width="15.625" style="55" customWidth="1"/>
    <col min="9990" max="9990" width="10.75" style="55" customWidth="1"/>
    <col min="9991" max="10240" width="9" style="55"/>
    <col min="10241" max="10241" width="23.625" style="55" customWidth="1"/>
    <col min="10242" max="10242" width="14.875" style="55" customWidth="1"/>
    <col min="10243" max="10245" width="15.625" style="55" customWidth="1"/>
    <col min="10246" max="10246" width="10.75" style="55" customWidth="1"/>
    <col min="10247" max="10496" width="9" style="55"/>
    <col min="10497" max="10497" width="23.625" style="55" customWidth="1"/>
    <col min="10498" max="10498" width="14.875" style="55" customWidth="1"/>
    <col min="10499" max="10501" width="15.625" style="55" customWidth="1"/>
    <col min="10502" max="10502" width="10.75" style="55" customWidth="1"/>
    <col min="10503" max="10752" width="9" style="55"/>
    <col min="10753" max="10753" width="23.625" style="55" customWidth="1"/>
    <col min="10754" max="10754" width="14.875" style="55" customWidth="1"/>
    <col min="10755" max="10757" width="15.625" style="55" customWidth="1"/>
    <col min="10758" max="10758" width="10.75" style="55" customWidth="1"/>
    <col min="10759" max="11008" width="9" style="55"/>
    <col min="11009" max="11009" width="23.625" style="55" customWidth="1"/>
    <col min="11010" max="11010" width="14.875" style="55" customWidth="1"/>
    <col min="11011" max="11013" width="15.625" style="55" customWidth="1"/>
    <col min="11014" max="11014" width="10.75" style="55" customWidth="1"/>
    <col min="11015" max="11264" width="9" style="55"/>
    <col min="11265" max="11265" width="23.625" style="55" customWidth="1"/>
    <col min="11266" max="11266" width="14.875" style="55" customWidth="1"/>
    <col min="11267" max="11269" width="15.625" style="55" customWidth="1"/>
    <col min="11270" max="11270" width="10.75" style="55" customWidth="1"/>
    <col min="11271" max="11520" width="9" style="55"/>
    <col min="11521" max="11521" width="23.625" style="55" customWidth="1"/>
    <col min="11522" max="11522" width="14.875" style="55" customWidth="1"/>
    <col min="11523" max="11525" width="15.625" style="55" customWidth="1"/>
    <col min="11526" max="11526" width="10.75" style="55" customWidth="1"/>
    <col min="11527" max="11776" width="9" style="55"/>
    <col min="11777" max="11777" width="23.625" style="55" customWidth="1"/>
    <col min="11778" max="11778" width="14.875" style="55" customWidth="1"/>
    <col min="11779" max="11781" width="15.625" style="55" customWidth="1"/>
    <col min="11782" max="11782" width="10.75" style="55" customWidth="1"/>
    <col min="11783" max="12032" width="9" style="55"/>
    <col min="12033" max="12033" width="23.625" style="55" customWidth="1"/>
    <col min="12034" max="12034" width="14.875" style="55" customWidth="1"/>
    <col min="12035" max="12037" width="15.625" style="55" customWidth="1"/>
    <col min="12038" max="12038" width="10.75" style="55" customWidth="1"/>
    <col min="12039" max="12288" width="9" style="55"/>
    <col min="12289" max="12289" width="23.625" style="55" customWidth="1"/>
    <col min="12290" max="12290" width="14.875" style="55" customWidth="1"/>
    <col min="12291" max="12293" width="15.625" style="55" customWidth="1"/>
    <col min="12294" max="12294" width="10.75" style="55" customWidth="1"/>
    <col min="12295" max="12544" width="9" style="55"/>
    <col min="12545" max="12545" width="23.625" style="55" customWidth="1"/>
    <col min="12546" max="12546" width="14.875" style="55" customWidth="1"/>
    <col min="12547" max="12549" width="15.625" style="55" customWidth="1"/>
    <col min="12550" max="12550" width="10.75" style="55" customWidth="1"/>
    <col min="12551" max="12800" width="9" style="55"/>
    <col min="12801" max="12801" width="23.625" style="55" customWidth="1"/>
    <col min="12802" max="12802" width="14.875" style="55" customWidth="1"/>
    <col min="12803" max="12805" width="15.625" style="55" customWidth="1"/>
    <col min="12806" max="12806" width="10.75" style="55" customWidth="1"/>
    <col min="12807" max="13056" width="9" style="55"/>
    <col min="13057" max="13057" width="23.625" style="55" customWidth="1"/>
    <col min="13058" max="13058" width="14.875" style="55" customWidth="1"/>
    <col min="13059" max="13061" width="15.625" style="55" customWidth="1"/>
    <col min="13062" max="13062" width="10.75" style="55" customWidth="1"/>
    <col min="13063" max="13312" width="9" style="55"/>
    <col min="13313" max="13313" width="23.625" style="55" customWidth="1"/>
    <col min="13314" max="13314" width="14.875" style="55" customWidth="1"/>
    <col min="13315" max="13317" width="15.625" style="55" customWidth="1"/>
    <col min="13318" max="13318" width="10.75" style="55" customWidth="1"/>
    <col min="13319" max="13568" width="9" style="55"/>
    <col min="13569" max="13569" width="23.625" style="55" customWidth="1"/>
    <col min="13570" max="13570" width="14.875" style="55" customWidth="1"/>
    <col min="13571" max="13573" width="15.625" style="55" customWidth="1"/>
    <col min="13574" max="13574" width="10.75" style="55" customWidth="1"/>
    <col min="13575" max="13824" width="9" style="55"/>
    <col min="13825" max="13825" width="23.625" style="55" customWidth="1"/>
    <col min="13826" max="13826" width="14.875" style="55" customWidth="1"/>
    <col min="13827" max="13829" width="15.625" style="55" customWidth="1"/>
    <col min="13830" max="13830" width="10.75" style="55" customWidth="1"/>
    <col min="13831" max="14080" width="9" style="55"/>
    <col min="14081" max="14081" width="23.625" style="55" customWidth="1"/>
    <col min="14082" max="14082" width="14.875" style="55" customWidth="1"/>
    <col min="14083" max="14085" width="15.625" style="55" customWidth="1"/>
    <col min="14086" max="14086" width="10.75" style="55" customWidth="1"/>
    <col min="14087" max="14336" width="9" style="55"/>
    <col min="14337" max="14337" width="23.625" style="55" customWidth="1"/>
    <col min="14338" max="14338" width="14.875" style="55" customWidth="1"/>
    <col min="14339" max="14341" width="15.625" style="55" customWidth="1"/>
    <col min="14342" max="14342" width="10.75" style="55" customWidth="1"/>
    <col min="14343" max="14592" width="9" style="55"/>
    <col min="14593" max="14593" width="23.625" style="55" customWidth="1"/>
    <col min="14594" max="14594" width="14.875" style="55" customWidth="1"/>
    <col min="14595" max="14597" width="15.625" style="55" customWidth="1"/>
    <col min="14598" max="14598" width="10.75" style="55" customWidth="1"/>
    <col min="14599" max="14848" width="9" style="55"/>
    <col min="14849" max="14849" width="23.625" style="55" customWidth="1"/>
    <col min="14850" max="14850" width="14.875" style="55" customWidth="1"/>
    <col min="14851" max="14853" width="15.625" style="55" customWidth="1"/>
    <col min="14854" max="14854" width="10.75" style="55" customWidth="1"/>
    <col min="14855" max="15104" width="9" style="55"/>
    <col min="15105" max="15105" width="23.625" style="55" customWidth="1"/>
    <col min="15106" max="15106" width="14.875" style="55" customWidth="1"/>
    <col min="15107" max="15109" width="15.625" style="55" customWidth="1"/>
    <col min="15110" max="15110" width="10.75" style="55" customWidth="1"/>
    <col min="15111" max="15360" width="9" style="55"/>
    <col min="15361" max="15361" width="23.625" style="55" customWidth="1"/>
    <col min="15362" max="15362" width="14.875" style="55" customWidth="1"/>
    <col min="15363" max="15365" width="15.625" style="55" customWidth="1"/>
    <col min="15366" max="15366" width="10.75" style="55" customWidth="1"/>
    <col min="15367" max="15616" width="9" style="55"/>
    <col min="15617" max="15617" width="23.625" style="55" customWidth="1"/>
    <col min="15618" max="15618" width="14.875" style="55" customWidth="1"/>
    <col min="15619" max="15621" width="15.625" style="55" customWidth="1"/>
    <col min="15622" max="15622" width="10.75" style="55" customWidth="1"/>
    <col min="15623" max="15872" width="9" style="55"/>
    <col min="15873" max="15873" width="23.625" style="55" customWidth="1"/>
    <col min="15874" max="15874" width="14.875" style="55" customWidth="1"/>
    <col min="15875" max="15877" width="15.625" style="55" customWidth="1"/>
    <col min="15878" max="15878" width="10.75" style="55" customWidth="1"/>
    <col min="15879" max="16128" width="9" style="55"/>
    <col min="16129" max="16129" width="23.625" style="55" customWidth="1"/>
    <col min="16130" max="16130" width="14.875" style="55" customWidth="1"/>
    <col min="16131" max="16133" width="15.625" style="55" customWidth="1"/>
    <col min="16134" max="16134" width="10.75" style="55" customWidth="1"/>
    <col min="16135" max="16384" width="9" style="55"/>
  </cols>
  <sheetData>
    <row r="1" spans="1:8" s="21" customFormat="1" ht="21" customHeight="1">
      <c r="A1" s="84" t="s">
        <v>70</v>
      </c>
      <c r="B1" s="84"/>
      <c r="C1" s="84"/>
      <c r="D1" s="84"/>
      <c r="E1" s="84"/>
      <c r="H1" s="22"/>
    </row>
    <row r="2" spans="1:8" s="21" customFormat="1" ht="28.9" customHeight="1">
      <c r="A2" s="85" t="s">
        <v>172</v>
      </c>
      <c r="B2" s="85"/>
      <c r="C2" s="85"/>
      <c r="D2" s="85"/>
      <c r="E2" s="85"/>
      <c r="H2" s="22"/>
    </row>
    <row r="3" spans="1:8" s="21" customFormat="1" ht="13.15" customHeight="1">
      <c r="A3" s="23"/>
      <c r="B3" s="23"/>
      <c r="C3" s="23"/>
      <c r="D3" s="23"/>
      <c r="E3" s="23"/>
      <c r="H3" s="22"/>
    </row>
    <row r="4" spans="1:8" s="28" customFormat="1" ht="45" customHeight="1">
      <c r="A4" s="24" t="s">
        <v>72</v>
      </c>
      <c r="B4" s="25" t="s">
        <v>73</v>
      </c>
      <c r="C4" s="26" t="s">
        <v>74</v>
      </c>
      <c r="D4" s="26" t="s">
        <v>75</v>
      </c>
      <c r="E4" s="27" t="s">
        <v>52</v>
      </c>
      <c r="H4" s="29"/>
    </row>
    <row r="5" spans="1:8" s="34" customFormat="1" ht="39.950000000000003" customHeight="1">
      <c r="A5" s="30" t="s">
        <v>53</v>
      </c>
      <c r="B5" s="31">
        <f>B6+SUM(B14:B20)</f>
        <v>3797158000</v>
      </c>
      <c r="C5" s="31">
        <f>C6+SUM(C14:C20)</f>
        <v>272331351</v>
      </c>
      <c r="D5" s="31">
        <f>D6+SUM(D14:D20)</f>
        <v>1904013628</v>
      </c>
      <c r="E5" s="32">
        <f t="shared" ref="E5:E20" si="0">D5/B5*100</f>
        <v>50.143123567678771</v>
      </c>
      <c r="F5" s="33"/>
    </row>
    <row r="6" spans="1:8" s="34" customFormat="1" ht="39.950000000000003" customHeight="1">
      <c r="A6" s="35" t="s">
        <v>54</v>
      </c>
      <c r="B6" s="36">
        <v>536075000</v>
      </c>
      <c r="C6" s="36">
        <v>48150078</v>
      </c>
      <c r="D6" s="36">
        <v>333637484</v>
      </c>
      <c r="E6" s="37">
        <f t="shared" si="0"/>
        <v>62.237090705591569</v>
      </c>
      <c r="F6" s="33"/>
    </row>
    <row r="7" spans="1:8" s="34" customFormat="1" ht="39.950000000000003" customHeight="1">
      <c r="A7" s="38" t="s">
        <v>55</v>
      </c>
      <c r="B7" s="39">
        <v>70882000</v>
      </c>
      <c r="C7" s="40">
        <v>5977726</v>
      </c>
      <c r="D7" s="40">
        <v>35866356</v>
      </c>
      <c r="E7" s="37">
        <f t="shared" si="0"/>
        <v>50.60009029090601</v>
      </c>
      <c r="F7" s="33"/>
    </row>
    <row r="8" spans="1:8" s="34" customFormat="1" ht="39.950000000000003" customHeight="1">
      <c r="A8" s="38" t="s">
        <v>56</v>
      </c>
      <c r="B8" s="39">
        <v>441893000</v>
      </c>
      <c r="C8" s="40">
        <v>37318000</v>
      </c>
      <c r="D8" s="40">
        <v>276109705</v>
      </c>
      <c r="E8" s="37">
        <f t="shared" si="0"/>
        <v>62.483385118116828</v>
      </c>
      <c r="F8" s="33"/>
    </row>
    <row r="9" spans="1:8" s="34" customFormat="1" ht="39.950000000000003" customHeight="1">
      <c r="A9" s="41" t="s">
        <v>57</v>
      </c>
      <c r="B9" s="39">
        <v>2500000</v>
      </c>
      <c r="C9" s="40">
        <v>-245808</v>
      </c>
      <c r="D9" s="40">
        <v>0</v>
      </c>
      <c r="E9" s="37">
        <f t="shared" si="0"/>
        <v>0</v>
      </c>
      <c r="F9" s="33"/>
    </row>
    <row r="10" spans="1:8" s="34" customFormat="1" ht="39.950000000000003" customHeight="1">
      <c r="A10" s="41" t="s">
        <v>58</v>
      </c>
      <c r="B10" s="39">
        <v>4800000</v>
      </c>
      <c r="C10" s="40">
        <v>1294594</v>
      </c>
      <c r="D10" s="40">
        <v>3151021</v>
      </c>
      <c r="E10" s="37">
        <f t="shared" si="0"/>
        <v>65.646270833333332</v>
      </c>
      <c r="F10" s="33"/>
    </row>
    <row r="11" spans="1:8" s="34" customFormat="1" ht="39.950000000000003" customHeight="1">
      <c r="A11" s="42" t="s">
        <v>59</v>
      </c>
      <c r="B11" s="39">
        <v>3000000</v>
      </c>
      <c r="C11" s="40">
        <v>913897</v>
      </c>
      <c r="D11" s="40">
        <v>3740851</v>
      </c>
      <c r="E11" s="37">
        <f t="shared" si="0"/>
        <v>124.69503333333334</v>
      </c>
      <c r="F11" s="33"/>
    </row>
    <row r="12" spans="1:8" s="34" customFormat="1" ht="39.950000000000003" customHeight="1">
      <c r="A12" s="42" t="s">
        <v>60</v>
      </c>
      <c r="B12" s="39">
        <v>9000000</v>
      </c>
      <c r="C12" s="40">
        <v>684493</v>
      </c>
      <c r="D12" s="40">
        <v>11191501</v>
      </c>
      <c r="E12" s="37">
        <f t="shared" si="0"/>
        <v>124.3500111111111</v>
      </c>
      <c r="F12" s="33"/>
    </row>
    <row r="13" spans="1:8" s="34" customFormat="1" ht="39.950000000000003" customHeight="1">
      <c r="A13" s="42" t="s">
        <v>61</v>
      </c>
      <c r="B13" s="39">
        <v>4000000</v>
      </c>
      <c r="C13" s="40">
        <v>2207176</v>
      </c>
      <c r="D13" s="40">
        <v>3578050</v>
      </c>
      <c r="E13" s="37">
        <f t="shared" si="0"/>
        <v>89.451250000000002</v>
      </c>
      <c r="F13" s="33"/>
    </row>
    <row r="14" spans="1:8" s="34" customFormat="1" ht="39.950000000000003" customHeight="1">
      <c r="A14" s="35" t="s">
        <v>62</v>
      </c>
      <c r="B14" s="39">
        <v>5090000</v>
      </c>
      <c r="C14" s="43">
        <v>466322</v>
      </c>
      <c r="D14" s="40">
        <v>1743477</v>
      </c>
      <c r="E14" s="37">
        <f t="shared" si="0"/>
        <v>34.2529862475442</v>
      </c>
      <c r="F14" s="33"/>
    </row>
    <row r="15" spans="1:8" s="34" customFormat="1" ht="39.950000000000003" customHeight="1">
      <c r="A15" s="35" t="s">
        <v>63</v>
      </c>
      <c r="B15" s="39">
        <v>33158000</v>
      </c>
      <c r="C15" s="40">
        <v>2819796</v>
      </c>
      <c r="D15" s="40">
        <v>14400157</v>
      </c>
      <c r="E15" s="37">
        <f t="shared" si="0"/>
        <v>43.428907051088729</v>
      </c>
      <c r="F15" s="33"/>
    </row>
    <row r="16" spans="1:8" s="34" customFormat="1" ht="39.950000000000003" customHeight="1">
      <c r="A16" s="35" t="s">
        <v>64</v>
      </c>
      <c r="B16" s="39">
        <v>11784000</v>
      </c>
      <c r="C16" s="36">
        <v>691607</v>
      </c>
      <c r="D16" s="36">
        <v>10316531</v>
      </c>
      <c r="E16" s="37">
        <f t="shared" si="0"/>
        <v>87.546936524100474</v>
      </c>
      <c r="F16" s="33"/>
    </row>
    <row r="17" spans="1:12" s="34" customFormat="1" ht="39.950000000000003" customHeight="1">
      <c r="A17" s="65" t="s">
        <v>65</v>
      </c>
      <c r="B17" s="39">
        <v>11003000</v>
      </c>
      <c r="C17" s="43" t="s">
        <v>144</v>
      </c>
      <c r="D17" s="40">
        <v>0</v>
      </c>
      <c r="E17" s="37">
        <f t="shared" si="0"/>
        <v>0</v>
      </c>
      <c r="F17" s="33"/>
    </row>
    <row r="18" spans="1:12" s="34" customFormat="1" ht="39.950000000000003" customHeight="1">
      <c r="A18" s="35" t="s">
        <v>66</v>
      </c>
      <c r="B18" s="39">
        <v>3015936000</v>
      </c>
      <c r="C18" s="36">
        <v>219911033</v>
      </c>
      <c r="D18" s="36">
        <v>1507831151</v>
      </c>
      <c r="E18" s="37">
        <f t="shared" si="0"/>
        <v>49.995462470025885</v>
      </c>
      <c r="F18" s="33"/>
    </row>
    <row r="19" spans="1:12" s="34" customFormat="1" ht="39.950000000000003" customHeight="1">
      <c r="A19" s="35" t="s">
        <v>67</v>
      </c>
      <c r="B19" s="39">
        <v>175000000</v>
      </c>
      <c r="C19" s="40">
        <v>0</v>
      </c>
      <c r="D19" s="40">
        <v>0</v>
      </c>
      <c r="E19" s="37">
        <f t="shared" si="0"/>
        <v>0</v>
      </c>
      <c r="F19" s="33"/>
    </row>
    <row r="20" spans="1:12" s="34" customFormat="1" ht="39.950000000000003" customHeight="1">
      <c r="A20" s="44" t="s">
        <v>68</v>
      </c>
      <c r="B20" s="45">
        <v>9112000</v>
      </c>
      <c r="C20" s="46">
        <v>292515</v>
      </c>
      <c r="D20" s="46">
        <v>36084828</v>
      </c>
      <c r="E20" s="47">
        <f t="shared" si="0"/>
        <v>396.0143546971027</v>
      </c>
      <c r="F20" s="33"/>
    </row>
    <row r="21" spans="1:12" s="51" customFormat="1" ht="21" customHeight="1">
      <c r="A21" s="48" t="s">
        <v>69</v>
      </c>
      <c r="B21" s="49"/>
      <c r="C21" s="49"/>
      <c r="D21" s="49"/>
      <c r="E21" s="49"/>
      <c r="F21" s="64"/>
      <c r="G21" s="64"/>
      <c r="H21" s="64"/>
      <c r="I21" s="64"/>
      <c r="L21" s="52"/>
    </row>
    <row r="22" spans="1:12" s="34" customFormat="1" ht="15" customHeight="1">
      <c r="B22" s="53"/>
      <c r="C22" s="53"/>
      <c r="D22" s="53"/>
      <c r="E22" s="54"/>
      <c r="F22" s="33"/>
    </row>
    <row r="23" spans="1:12" s="34" customFormat="1" ht="15" customHeight="1">
      <c r="B23" s="53"/>
      <c r="C23" s="53"/>
      <c r="D23" s="53"/>
      <c r="E23" s="54"/>
      <c r="F23" s="33"/>
    </row>
  </sheetData>
  <mergeCells count="2">
    <mergeCell ref="A1:E1"/>
    <mergeCell ref="A2:E2"/>
  </mergeCells>
  <phoneticPr fontId="19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15" activePane="bottomRight" state="frozen"/>
      <selection activeCell="F11" sqref="F11"/>
      <selection pane="topRight" activeCell="F11" sqref="F11"/>
      <selection pane="bottomLeft" activeCell="F11" sqref="F11"/>
      <selection pane="bottomRight" sqref="A1:E1"/>
    </sheetView>
  </sheetViews>
  <sheetFormatPr defaultRowHeight="27.95" customHeight="1"/>
  <cols>
    <col min="1" max="1" width="23.625" style="55" customWidth="1"/>
    <col min="2" max="2" width="14.875" style="56" customWidth="1"/>
    <col min="3" max="4" width="15.625" style="56" customWidth="1"/>
    <col min="5" max="5" width="15.625" style="57" customWidth="1"/>
    <col min="6" max="6" width="10.75" style="58" customWidth="1"/>
    <col min="7" max="256" width="9" style="55"/>
    <col min="257" max="257" width="23.625" style="55" customWidth="1"/>
    <col min="258" max="258" width="14.875" style="55" customWidth="1"/>
    <col min="259" max="261" width="15.625" style="55" customWidth="1"/>
    <col min="262" max="262" width="10.75" style="55" customWidth="1"/>
    <col min="263" max="512" width="9" style="55"/>
    <col min="513" max="513" width="23.625" style="55" customWidth="1"/>
    <col min="514" max="514" width="14.875" style="55" customWidth="1"/>
    <col min="515" max="517" width="15.625" style="55" customWidth="1"/>
    <col min="518" max="518" width="10.75" style="55" customWidth="1"/>
    <col min="519" max="768" width="9" style="55"/>
    <col min="769" max="769" width="23.625" style="55" customWidth="1"/>
    <col min="770" max="770" width="14.875" style="55" customWidth="1"/>
    <col min="771" max="773" width="15.625" style="55" customWidth="1"/>
    <col min="774" max="774" width="10.75" style="55" customWidth="1"/>
    <col min="775" max="1024" width="9" style="55"/>
    <col min="1025" max="1025" width="23.625" style="55" customWidth="1"/>
    <col min="1026" max="1026" width="14.875" style="55" customWidth="1"/>
    <col min="1027" max="1029" width="15.625" style="55" customWidth="1"/>
    <col min="1030" max="1030" width="10.75" style="55" customWidth="1"/>
    <col min="1031" max="1280" width="9" style="55"/>
    <col min="1281" max="1281" width="23.625" style="55" customWidth="1"/>
    <col min="1282" max="1282" width="14.875" style="55" customWidth="1"/>
    <col min="1283" max="1285" width="15.625" style="55" customWidth="1"/>
    <col min="1286" max="1286" width="10.75" style="55" customWidth="1"/>
    <col min="1287" max="1536" width="9" style="55"/>
    <col min="1537" max="1537" width="23.625" style="55" customWidth="1"/>
    <col min="1538" max="1538" width="14.875" style="55" customWidth="1"/>
    <col min="1539" max="1541" width="15.625" style="55" customWidth="1"/>
    <col min="1542" max="1542" width="10.75" style="55" customWidth="1"/>
    <col min="1543" max="1792" width="9" style="55"/>
    <col min="1793" max="1793" width="23.625" style="55" customWidth="1"/>
    <col min="1794" max="1794" width="14.875" style="55" customWidth="1"/>
    <col min="1795" max="1797" width="15.625" style="55" customWidth="1"/>
    <col min="1798" max="1798" width="10.75" style="55" customWidth="1"/>
    <col min="1799" max="2048" width="9" style="55"/>
    <col min="2049" max="2049" width="23.625" style="55" customWidth="1"/>
    <col min="2050" max="2050" width="14.875" style="55" customWidth="1"/>
    <col min="2051" max="2053" width="15.625" style="55" customWidth="1"/>
    <col min="2054" max="2054" width="10.75" style="55" customWidth="1"/>
    <col min="2055" max="2304" width="9" style="55"/>
    <col min="2305" max="2305" width="23.625" style="55" customWidth="1"/>
    <col min="2306" max="2306" width="14.875" style="55" customWidth="1"/>
    <col min="2307" max="2309" width="15.625" style="55" customWidth="1"/>
    <col min="2310" max="2310" width="10.75" style="55" customWidth="1"/>
    <col min="2311" max="2560" width="9" style="55"/>
    <col min="2561" max="2561" width="23.625" style="55" customWidth="1"/>
    <col min="2562" max="2562" width="14.875" style="55" customWidth="1"/>
    <col min="2563" max="2565" width="15.625" style="55" customWidth="1"/>
    <col min="2566" max="2566" width="10.75" style="55" customWidth="1"/>
    <col min="2567" max="2816" width="9" style="55"/>
    <col min="2817" max="2817" width="23.625" style="55" customWidth="1"/>
    <col min="2818" max="2818" width="14.875" style="55" customWidth="1"/>
    <col min="2819" max="2821" width="15.625" style="55" customWidth="1"/>
    <col min="2822" max="2822" width="10.75" style="55" customWidth="1"/>
    <col min="2823" max="3072" width="9" style="55"/>
    <col min="3073" max="3073" width="23.625" style="55" customWidth="1"/>
    <col min="3074" max="3074" width="14.875" style="55" customWidth="1"/>
    <col min="3075" max="3077" width="15.625" style="55" customWidth="1"/>
    <col min="3078" max="3078" width="10.75" style="55" customWidth="1"/>
    <col min="3079" max="3328" width="9" style="55"/>
    <col min="3329" max="3329" width="23.625" style="55" customWidth="1"/>
    <col min="3330" max="3330" width="14.875" style="55" customWidth="1"/>
    <col min="3331" max="3333" width="15.625" style="55" customWidth="1"/>
    <col min="3334" max="3334" width="10.75" style="55" customWidth="1"/>
    <col min="3335" max="3584" width="9" style="55"/>
    <col min="3585" max="3585" width="23.625" style="55" customWidth="1"/>
    <col min="3586" max="3586" width="14.875" style="55" customWidth="1"/>
    <col min="3587" max="3589" width="15.625" style="55" customWidth="1"/>
    <col min="3590" max="3590" width="10.75" style="55" customWidth="1"/>
    <col min="3591" max="3840" width="9" style="55"/>
    <col min="3841" max="3841" width="23.625" style="55" customWidth="1"/>
    <col min="3842" max="3842" width="14.875" style="55" customWidth="1"/>
    <col min="3843" max="3845" width="15.625" style="55" customWidth="1"/>
    <col min="3846" max="3846" width="10.75" style="55" customWidth="1"/>
    <col min="3847" max="4096" width="9" style="55"/>
    <col min="4097" max="4097" width="23.625" style="55" customWidth="1"/>
    <col min="4098" max="4098" width="14.875" style="55" customWidth="1"/>
    <col min="4099" max="4101" width="15.625" style="55" customWidth="1"/>
    <col min="4102" max="4102" width="10.75" style="55" customWidth="1"/>
    <col min="4103" max="4352" width="9" style="55"/>
    <col min="4353" max="4353" width="23.625" style="55" customWidth="1"/>
    <col min="4354" max="4354" width="14.875" style="55" customWidth="1"/>
    <col min="4355" max="4357" width="15.625" style="55" customWidth="1"/>
    <col min="4358" max="4358" width="10.75" style="55" customWidth="1"/>
    <col min="4359" max="4608" width="9" style="55"/>
    <col min="4609" max="4609" width="23.625" style="55" customWidth="1"/>
    <col min="4610" max="4610" width="14.875" style="55" customWidth="1"/>
    <col min="4611" max="4613" width="15.625" style="55" customWidth="1"/>
    <col min="4614" max="4614" width="10.75" style="55" customWidth="1"/>
    <col min="4615" max="4864" width="9" style="55"/>
    <col min="4865" max="4865" width="23.625" style="55" customWidth="1"/>
    <col min="4866" max="4866" width="14.875" style="55" customWidth="1"/>
    <col min="4867" max="4869" width="15.625" style="55" customWidth="1"/>
    <col min="4870" max="4870" width="10.75" style="55" customWidth="1"/>
    <col min="4871" max="5120" width="9" style="55"/>
    <col min="5121" max="5121" width="23.625" style="55" customWidth="1"/>
    <col min="5122" max="5122" width="14.875" style="55" customWidth="1"/>
    <col min="5123" max="5125" width="15.625" style="55" customWidth="1"/>
    <col min="5126" max="5126" width="10.75" style="55" customWidth="1"/>
    <col min="5127" max="5376" width="9" style="55"/>
    <col min="5377" max="5377" width="23.625" style="55" customWidth="1"/>
    <col min="5378" max="5378" width="14.875" style="55" customWidth="1"/>
    <col min="5379" max="5381" width="15.625" style="55" customWidth="1"/>
    <col min="5382" max="5382" width="10.75" style="55" customWidth="1"/>
    <col min="5383" max="5632" width="9" style="55"/>
    <col min="5633" max="5633" width="23.625" style="55" customWidth="1"/>
    <col min="5634" max="5634" width="14.875" style="55" customWidth="1"/>
    <col min="5635" max="5637" width="15.625" style="55" customWidth="1"/>
    <col min="5638" max="5638" width="10.75" style="55" customWidth="1"/>
    <col min="5639" max="5888" width="9" style="55"/>
    <col min="5889" max="5889" width="23.625" style="55" customWidth="1"/>
    <col min="5890" max="5890" width="14.875" style="55" customWidth="1"/>
    <col min="5891" max="5893" width="15.625" style="55" customWidth="1"/>
    <col min="5894" max="5894" width="10.75" style="55" customWidth="1"/>
    <col min="5895" max="6144" width="9" style="55"/>
    <col min="6145" max="6145" width="23.625" style="55" customWidth="1"/>
    <col min="6146" max="6146" width="14.875" style="55" customWidth="1"/>
    <col min="6147" max="6149" width="15.625" style="55" customWidth="1"/>
    <col min="6150" max="6150" width="10.75" style="55" customWidth="1"/>
    <col min="6151" max="6400" width="9" style="55"/>
    <col min="6401" max="6401" width="23.625" style="55" customWidth="1"/>
    <col min="6402" max="6402" width="14.875" style="55" customWidth="1"/>
    <col min="6403" max="6405" width="15.625" style="55" customWidth="1"/>
    <col min="6406" max="6406" width="10.75" style="55" customWidth="1"/>
    <col min="6407" max="6656" width="9" style="55"/>
    <col min="6657" max="6657" width="23.625" style="55" customWidth="1"/>
    <col min="6658" max="6658" width="14.875" style="55" customWidth="1"/>
    <col min="6659" max="6661" width="15.625" style="55" customWidth="1"/>
    <col min="6662" max="6662" width="10.75" style="55" customWidth="1"/>
    <col min="6663" max="6912" width="9" style="55"/>
    <col min="6913" max="6913" width="23.625" style="55" customWidth="1"/>
    <col min="6914" max="6914" width="14.875" style="55" customWidth="1"/>
    <col min="6915" max="6917" width="15.625" style="55" customWidth="1"/>
    <col min="6918" max="6918" width="10.75" style="55" customWidth="1"/>
    <col min="6919" max="7168" width="9" style="55"/>
    <col min="7169" max="7169" width="23.625" style="55" customWidth="1"/>
    <col min="7170" max="7170" width="14.875" style="55" customWidth="1"/>
    <col min="7171" max="7173" width="15.625" style="55" customWidth="1"/>
    <col min="7174" max="7174" width="10.75" style="55" customWidth="1"/>
    <col min="7175" max="7424" width="9" style="55"/>
    <col min="7425" max="7425" width="23.625" style="55" customWidth="1"/>
    <col min="7426" max="7426" width="14.875" style="55" customWidth="1"/>
    <col min="7427" max="7429" width="15.625" style="55" customWidth="1"/>
    <col min="7430" max="7430" width="10.75" style="55" customWidth="1"/>
    <col min="7431" max="7680" width="9" style="55"/>
    <col min="7681" max="7681" width="23.625" style="55" customWidth="1"/>
    <col min="7682" max="7682" width="14.875" style="55" customWidth="1"/>
    <col min="7683" max="7685" width="15.625" style="55" customWidth="1"/>
    <col min="7686" max="7686" width="10.75" style="55" customWidth="1"/>
    <col min="7687" max="7936" width="9" style="55"/>
    <col min="7937" max="7937" width="23.625" style="55" customWidth="1"/>
    <col min="7938" max="7938" width="14.875" style="55" customWidth="1"/>
    <col min="7939" max="7941" width="15.625" style="55" customWidth="1"/>
    <col min="7942" max="7942" width="10.75" style="55" customWidth="1"/>
    <col min="7943" max="8192" width="9" style="55"/>
    <col min="8193" max="8193" width="23.625" style="55" customWidth="1"/>
    <col min="8194" max="8194" width="14.875" style="55" customWidth="1"/>
    <col min="8195" max="8197" width="15.625" style="55" customWidth="1"/>
    <col min="8198" max="8198" width="10.75" style="55" customWidth="1"/>
    <col min="8199" max="8448" width="9" style="55"/>
    <col min="8449" max="8449" width="23.625" style="55" customWidth="1"/>
    <col min="8450" max="8450" width="14.875" style="55" customWidth="1"/>
    <col min="8451" max="8453" width="15.625" style="55" customWidth="1"/>
    <col min="8454" max="8454" width="10.75" style="55" customWidth="1"/>
    <col min="8455" max="8704" width="9" style="55"/>
    <col min="8705" max="8705" width="23.625" style="55" customWidth="1"/>
    <col min="8706" max="8706" width="14.875" style="55" customWidth="1"/>
    <col min="8707" max="8709" width="15.625" style="55" customWidth="1"/>
    <col min="8710" max="8710" width="10.75" style="55" customWidth="1"/>
    <col min="8711" max="8960" width="9" style="55"/>
    <col min="8961" max="8961" width="23.625" style="55" customWidth="1"/>
    <col min="8962" max="8962" width="14.875" style="55" customWidth="1"/>
    <col min="8963" max="8965" width="15.625" style="55" customWidth="1"/>
    <col min="8966" max="8966" width="10.75" style="55" customWidth="1"/>
    <col min="8967" max="9216" width="9" style="55"/>
    <col min="9217" max="9217" width="23.625" style="55" customWidth="1"/>
    <col min="9218" max="9218" width="14.875" style="55" customWidth="1"/>
    <col min="9219" max="9221" width="15.625" style="55" customWidth="1"/>
    <col min="9222" max="9222" width="10.75" style="55" customWidth="1"/>
    <col min="9223" max="9472" width="9" style="55"/>
    <col min="9473" max="9473" width="23.625" style="55" customWidth="1"/>
    <col min="9474" max="9474" width="14.875" style="55" customWidth="1"/>
    <col min="9475" max="9477" width="15.625" style="55" customWidth="1"/>
    <col min="9478" max="9478" width="10.75" style="55" customWidth="1"/>
    <col min="9479" max="9728" width="9" style="55"/>
    <col min="9729" max="9729" width="23.625" style="55" customWidth="1"/>
    <col min="9730" max="9730" width="14.875" style="55" customWidth="1"/>
    <col min="9731" max="9733" width="15.625" style="55" customWidth="1"/>
    <col min="9734" max="9734" width="10.75" style="55" customWidth="1"/>
    <col min="9735" max="9984" width="9" style="55"/>
    <col min="9985" max="9985" width="23.625" style="55" customWidth="1"/>
    <col min="9986" max="9986" width="14.875" style="55" customWidth="1"/>
    <col min="9987" max="9989" width="15.625" style="55" customWidth="1"/>
    <col min="9990" max="9990" width="10.75" style="55" customWidth="1"/>
    <col min="9991" max="10240" width="9" style="55"/>
    <col min="10241" max="10241" width="23.625" style="55" customWidth="1"/>
    <col min="10242" max="10242" width="14.875" style="55" customWidth="1"/>
    <col min="10243" max="10245" width="15.625" style="55" customWidth="1"/>
    <col min="10246" max="10246" width="10.75" style="55" customWidth="1"/>
    <col min="10247" max="10496" width="9" style="55"/>
    <col min="10497" max="10497" width="23.625" style="55" customWidth="1"/>
    <col min="10498" max="10498" width="14.875" style="55" customWidth="1"/>
    <col min="10499" max="10501" width="15.625" style="55" customWidth="1"/>
    <col min="10502" max="10502" width="10.75" style="55" customWidth="1"/>
    <col min="10503" max="10752" width="9" style="55"/>
    <col min="10753" max="10753" width="23.625" style="55" customWidth="1"/>
    <col min="10754" max="10754" width="14.875" style="55" customWidth="1"/>
    <col min="10755" max="10757" width="15.625" style="55" customWidth="1"/>
    <col min="10758" max="10758" width="10.75" style="55" customWidth="1"/>
    <col min="10759" max="11008" width="9" style="55"/>
    <col min="11009" max="11009" width="23.625" style="55" customWidth="1"/>
    <col min="11010" max="11010" width="14.875" style="55" customWidth="1"/>
    <col min="11011" max="11013" width="15.625" style="55" customWidth="1"/>
    <col min="11014" max="11014" width="10.75" style="55" customWidth="1"/>
    <col min="11015" max="11264" width="9" style="55"/>
    <col min="11265" max="11265" width="23.625" style="55" customWidth="1"/>
    <col min="11266" max="11266" width="14.875" style="55" customWidth="1"/>
    <col min="11267" max="11269" width="15.625" style="55" customWidth="1"/>
    <col min="11270" max="11270" width="10.75" style="55" customWidth="1"/>
    <col min="11271" max="11520" width="9" style="55"/>
    <col min="11521" max="11521" width="23.625" style="55" customWidth="1"/>
    <col min="11522" max="11522" width="14.875" style="55" customWidth="1"/>
    <col min="11523" max="11525" width="15.625" style="55" customWidth="1"/>
    <col min="11526" max="11526" width="10.75" style="55" customWidth="1"/>
    <col min="11527" max="11776" width="9" style="55"/>
    <col min="11777" max="11777" width="23.625" style="55" customWidth="1"/>
    <col min="11778" max="11778" width="14.875" style="55" customWidth="1"/>
    <col min="11779" max="11781" width="15.625" style="55" customWidth="1"/>
    <col min="11782" max="11782" width="10.75" style="55" customWidth="1"/>
    <col min="11783" max="12032" width="9" style="55"/>
    <col min="12033" max="12033" width="23.625" style="55" customWidth="1"/>
    <col min="12034" max="12034" width="14.875" style="55" customWidth="1"/>
    <col min="12035" max="12037" width="15.625" style="55" customWidth="1"/>
    <col min="12038" max="12038" width="10.75" style="55" customWidth="1"/>
    <col min="12039" max="12288" width="9" style="55"/>
    <col min="12289" max="12289" width="23.625" style="55" customWidth="1"/>
    <col min="12290" max="12290" width="14.875" style="55" customWidth="1"/>
    <col min="12291" max="12293" width="15.625" style="55" customWidth="1"/>
    <col min="12294" max="12294" width="10.75" style="55" customWidth="1"/>
    <col min="12295" max="12544" width="9" style="55"/>
    <col min="12545" max="12545" width="23.625" style="55" customWidth="1"/>
    <col min="12546" max="12546" width="14.875" style="55" customWidth="1"/>
    <col min="12547" max="12549" width="15.625" style="55" customWidth="1"/>
    <col min="12550" max="12550" width="10.75" style="55" customWidth="1"/>
    <col min="12551" max="12800" width="9" style="55"/>
    <col min="12801" max="12801" width="23.625" style="55" customWidth="1"/>
    <col min="12802" max="12802" width="14.875" style="55" customWidth="1"/>
    <col min="12803" max="12805" width="15.625" style="55" customWidth="1"/>
    <col min="12806" max="12806" width="10.75" style="55" customWidth="1"/>
    <col min="12807" max="13056" width="9" style="55"/>
    <col min="13057" max="13057" width="23.625" style="55" customWidth="1"/>
    <col min="13058" max="13058" width="14.875" style="55" customWidth="1"/>
    <col min="13059" max="13061" width="15.625" style="55" customWidth="1"/>
    <col min="13062" max="13062" width="10.75" style="55" customWidth="1"/>
    <col min="13063" max="13312" width="9" style="55"/>
    <col min="13313" max="13313" width="23.625" style="55" customWidth="1"/>
    <col min="13314" max="13314" width="14.875" style="55" customWidth="1"/>
    <col min="13315" max="13317" width="15.625" style="55" customWidth="1"/>
    <col min="13318" max="13318" width="10.75" style="55" customWidth="1"/>
    <col min="13319" max="13568" width="9" style="55"/>
    <col min="13569" max="13569" width="23.625" style="55" customWidth="1"/>
    <col min="13570" max="13570" width="14.875" style="55" customWidth="1"/>
    <col min="13571" max="13573" width="15.625" style="55" customWidth="1"/>
    <col min="13574" max="13574" width="10.75" style="55" customWidth="1"/>
    <col min="13575" max="13824" width="9" style="55"/>
    <col min="13825" max="13825" width="23.625" style="55" customWidth="1"/>
    <col min="13826" max="13826" width="14.875" style="55" customWidth="1"/>
    <col min="13827" max="13829" width="15.625" style="55" customWidth="1"/>
    <col min="13830" max="13830" width="10.75" style="55" customWidth="1"/>
    <col min="13831" max="14080" width="9" style="55"/>
    <col min="14081" max="14081" width="23.625" style="55" customWidth="1"/>
    <col min="14082" max="14082" width="14.875" style="55" customWidth="1"/>
    <col min="14083" max="14085" width="15.625" style="55" customWidth="1"/>
    <col min="14086" max="14086" width="10.75" style="55" customWidth="1"/>
    <col min="14087" max="14336" width="9" style="55"/>
    <col min="14337" max="14337" width="23.625" style="55" customWidth="1"/>
    <col min="14338" max="14338" width="14.875" style="55" customWidth="1"/>
    <col min="14339" max="14341" width="15.625" style="55" customWidth="1"/>
    <col min="14342" max="14342" width="10.75" style="55" customWidth="1"/>
    <col min="14343" max="14592" width="9" style="55"/>
    <col min="14593" max="14593" width="23.625" style="55" customWidth="1"/>
    <col min="14594" max="14594" width="14.875" style="55" customWidth="1"/>
    <col min="14595" max="14597" width="15.625" style="55" customWidth="1"/>
    <col min="14598" max="14598" width="10.75" style="55" customWidth="1"/>
    <col min="14599" max="14848" width="9" style="55"/>
    <col min="14849" max="14849" width="23.625" style="55" customWidth="1"/>
    <col min="14850" max="14850" width="14.875" style="55" customWidth="1"/>
    <col min="14851" max="14853" width="15.625" style="55" customWidth="1"/>
    <col min="14854" max="14854" width="10.75" style="55" customWidth="1"/>
    <col min="14855" max="15104" width="9" style="55"/>
    <col min="15105" max="15105" width="23.625" style="55" customWidth="1"/>
    <col min="15106" max="15106" width="14.875" style="55" customWidth="1"/>
    <col min="15107" max="15109" width="15.625" style="55" customWidth="1"/>
    <col min="15110" max="15110" width="10.75" style="55" customWidth="1"/>
    <col min="15111" max="15360" width="9" style="55"/>
    <col min="15361" max="15361" width="23.625" style="55" customWidth="1"/>
    <col min="15362" max="15362" width="14.875" style="55" customWidth="1"/>
    <col min="15363" max="15365" width="15.625" style="55" customWidth="1"/>
    <col min="15366" max="15366" width="10.75" style="55" customWidth="1"/>
    <col min="15367" max="15616" width="9" style="55"/>
    <col min="15617" max="15617" width="23.625" style="55" customWidth="1"/>
    <col min="15618" max="15618" width="14.875" style="55" customWidth="1"/>
    <col min="15619" max="15621" width="15.625" style="55" customWidth="1"/>
    <col min="15622" max="15622" width="10.75" style="55" customWidth="1"/>
    <col min="15623" max="15872" width="9" style="55"/>
    <col min="15873" max="15873" width="23.625" style="55" customWidth="1"/>
    <col min="15874" max="15874" width="14.875" style="55" customWidth="1"/>
    <col min="15875" max="15877" width="15.625" style="55" customWidth="1"/>
    <col min="15878" max="15878" width="10.75" style="55" customWidth="1"/>
    <col min="15879" max="16128" width="9" style="55"/>
    <col min="16129" max="16129" width="23.625" style="55" customWidth="1"/>
    <col min="16130" max="16130" width="14.875" style="55" customWidth="1"/>
    <col min="16131" max="16133" width="15.625" style="55" customWidth="1"/>
    <col min="16134" max="16134" width="10.75" style="55" customWidth="1"/>
    <col min="16135" max="16384" width="9" style="55"/>
  </cols>
  <sheetData>
    <row r="1" spans="1:8" s="21" customFormat="1" ht="21" customHeight="1">
      <c r="A1" s="84" t="s">
        <v>46</v>
      </c>
      <c r="B1" s="84"/>
      <c r="C1" s="84"/>
      <c r="D1" s="84"/>
      <c r="E1" s="84"/>
      <c r="H1" s="22"/>
    </row>
    <row r="2" spans="1:8" s="21" customFormat="1" ht="28.9" customHeight="1">
      <c r="A2" s="85" t="s">
        <v>173</v>
      </c>
      <c r="B2" s="85"/>
      <c r="C2" s="85"/>
      <c r="D2" s="85"/>
      <c r="E2" s="85"/>
      <c r="H2" s="22"/>
    </row>
    <row r="3" spans="1:8" s="21" customFormat="1" ht="13.15" customHeight="1">
      <c r="A3" s="23"/>
      <c r="B3" s="23"/>
      <c r="C3" s="23"/>
      <c r="D3" s="23"/>
      <c r="E3" s="23"/>
      <c r="H3" s="22"/>
    </row>
    <row r="4" spans="1:8" s="28" customFormat="1" ht="45" customHeight="1">
      <c r="A4" s="24" t="s">
        <v>48</v>
      </c>
      <c r="B4" s="25" t="s">
        <v>73</v>
      </c>
      <c r="C4" s="26" t="s">
        <v>50</v>
      </c>
      <c r="D4" s="26" t="s">
        <v>51</v>
      </c>
      <c r="E4" s="27" t="s">
        <v>52</v>
      </c>
      <c r="H4" s="29"/>
    </row>
    <row r="5" spans="1:8" s="34" customFormat="1" ht="39.950000000000003" customHeight="1">
      <c r="A5" s="30" t="s">
        <v>53</v>
      </c>
      <c r="B5" s="31">
        <f>B6+SUM(B14:B20)</f>
        <v>3797158000</v>
      </c>
      <c r="C5" s="31">
        <f>C6+SUM(C14:C20)</f>
        <v>234855260</v>
      </c>
      <c r="D5" s="31">
        <f>D6+SUM(D14:D20)</f>
        <v>2138868888</v>
      </c>
      <c r="E5" s="32">
        <f t="shared" ref="E5:E20" si="0">D5/B5*100</f>
        <v>56.328150896012232</v>
      </c>
      <c r="F5" s="33"/>
    </row>
    <row r="6" spans="1:8" s="34" customFormat="1" ht="39.950000000000003" customHeight="1">
      <c r="A6" s="35" t="s">
        <v>54</v>
      </c>
      <c r="B6" s="36">
        <v>536075000</v>
      </c>
      <c r="C6" s="36">
        <v>44524113</v>
      </c>
      <c r="D6" s="36">
        <v>378161597</v>
      </c>
      <c r="E6" s="37">
        <f t="shared" si="0"/>
        <v>70.542666044863125</v>
      </c>
      <c r="F6" s="33"/>
    </row>
    <row r="7" spans="1:8" s="34" customFormat="1" ht="39.950000000000003" customHeight="1">
      <c r="A7" s="38" t="s">
        <v>55</v>
      </c>
      <c r="B7" s="39">
        <v>70882000</v>
      </c>
      <c r="C7" s="40">
        <v>5123765</v>
      </c>
      <c r="D7" s="40">
        <v>40990121</v>
      </c>
      <c r="E7" s="37">
        <f t="shared" si="0"/>
        <v>57.828674416636098</v>
      </c>
      <c r="F7" s="33"/>
    </row>
    <row r="8" spans="1:8" s="34" customFormat="1" ht="39.950000000000003" customHeight="1">
      <c r="A8" s="38" t="s">
        <v>56</v>
      </c>
      <c r="B8" s="39">
        <v>441893000</v>
      </c>
      <c r="C8" s="40">
        <v>36793000</v>
      </c>
      <c r="D8" s="40">
        <v>312902705</v>
      </c>
      <c r="E8" s="37">
        <f t="shared" si="0"/>
        <v>70.809608887219298</v>
      </c>
      <c r="F8" s="33"/>
    </row>
    <row r="9" spans="1:8" s="34" customFormat="1" ht="39.950000000000003" customHeight="1">
      <c r="A9" s="41" t="s">
        <v>57</v>
      </c>
      <c r="B9" s="39">
        <v>2500000</v>
      </c>
      <c r="C9" s="40">
        <v>0</v>
      </c>
      <c r="D9" s="40">
        <v>0</v>
      </c>
      <c r="E9" s="37">
        <f t="shared" si="0"/>
        <v>0</v>
      </c>
      <c r="F9" s="33"/>
    </row>
    <row r="10" spans="1:8" s="34" customFormat="1" ht="39.950000000000003" customHeight="1">
      <c r="A10" s="41" t="s">
        <v>58</v>
      </c>
      <c r="B10" s="39">
        <v>4800000</v>
      </c>
      <c r="C10" s="40">
        <v>1006865</v>
      </c>
      <c r="D10" s="40">
        <v>4157886</v>
      </c>
      <c r="E10" s="37">
        <f t="shared" si="0"/>
        <v>86.622624999999999</v>
      </c>
      <c r="F10" s="33"/>
    </row>
    <row r="11" spans="1:8" s="34" customFormat="1" ht="39.950000000000003" customHeight="1">
      <c r="A11" s="42" t="s">
        <v>59</v>
      </c>
      <c r="B11" s="39">
        <v>3000000</v>
      </c>
      <c r="C11" s="40">
        <v>182116</v>
      </c>
      <c r="D11" s="40">
        <v>3922967</v>
      </c>
      <c r="E11" s="37">
        <f t="shared" si="0"/>
        <v>130.76556666666667</v>
      </c>
      <c r="F11" s="33"/>
    </row>
    <row r="12" spans="1:8" s="34" customFormat="1" ht="39.950000000000003" customHeight="1">
      <c r="A12" s="42" t="s">
        <v>60</v>
      </c>
      <c r="B12" s="39">
        <v>9000000</v>
      </c>
      <c r="C12" s="40">
        <v>529004</v>
      </c>
      <c r="D12" s="40">
        <v>11720505</v>
      </c>
      <c r="E12" s="37">
        <f t="shared" si="0"/>
        <v>130.22783333333334</v>
      </c>
      <c r="F12" s="33"/>
    </row>
    <row r="13" spans="1:8" s="34" customFormat="1" ht="39.950000000000003" customHeight="1">
      <c r="A13" s="42" t="s">
        <v>61</v>
      </c>
      <c r="B13" s="39">
        <v>4000000</v>
      </c>
      <c r="C13" s="40">
        <v>889363</v>
      </c>
      <c r="D13" s="40">
        <v>4467413</v>
      </c>
      <c r="E13" s="37">
        <f t="shared" si="0"/>
        <v>111.68532499999999</v>
      </c>
      <c r="F13" s="33"/>
    </row>
    <row r="14" spans="1:8" s="34" customFormat="1" ht="39.950000000000003" customHeight="1">
      <c r="A14" s="35" t="s">
        <v>62</v>
      </c>
      <c r="B14" s="39">
        <v>5090000</v>
      </c>
      <c r="C14" s="43">
        <v>364219</v>
      </c>
      <c r="D14" s="40">
        <v>2107696</v>
      </c>
      <c r="E14" s="37">
        <f t="shared" si="0"/>
        <v>41.408565815324167</v>
      </c>
      <c r="F14" s="33"/>
    </row>
    <row r="15" spans="1:8" s="34" customFormat="1" ht="39.950000000000003" customHeight="1">
      <c r="A15" s="35" t="s">
        <v>63</v>
      </c>
      <c r="B15" s="39">
        <v>33158000</v>
      </c>
      <c r="C15" s="40">
        <v>3935554</v>
      </c>
      <c r="D15" s="40">
        <v>18335711</v>
      </c>
      <c r="E15" s="37">
        <f t="shared" si="0"/>
        <v>55.298000482538143</v>
      </c>
      <c r="F15" s="33"/>
    </row>
    <row r="16" spans="1:8" s="34" customFormat="1" ht="39.950000000000003" customHeight="1">
      <c r="A16" s="35" t="s">
        <v>64</v>
      </c>
      <c r="B16" s="39">
        <v>11784000</v>
      </c>
      <c r="C16" s="36">
        <v>652600</v>
      </c>
      <c r="D16" s="36">
        <v>10969131</v>
      </c>
      <c r="E16" s="37">
        <f t="shared" si="0"/>
        <v>93.084954175152745</v>
      </c>
      <c r="F16" s="33"/>
    </row>
    <row r="17" spans="1:12" s="34" customFormat="1" ht="39.950000000000003" customHeight="1">
      <c r="A17" s="65" t="s">
        <v>65</v>
      </c>
      <c r="B17" s="39">
        <v>11003000</v>
      </c>
      <c r="C17" s="43" t="s">
        <v>144</v>
      </c>
      <c r="D17" s="40">
        <v>0</v>
      </c>
      <c r="E17" s="37">
        <f t="shared" si="0"/>
        <v>0</v>
      </c>
      <c r="F17" s="33"/>
    </row>
    <row r="18" spans="1:12" s="34" customFormat="1" ht="39.950000000000003" customHeight="1">
      <c r="A18" s="35" t="s">
        <v>66</v>
      </c>
      <c r="B18" s="39">
        <v>3015936000</v>
      </c>
      <c r="C18" s="36">
        <v>185010798</v>
      </c>
      <c r="D18" s="36">
        <v>1692841949</v>
      </c>
      <c r="E18" s="37">
        <f t="shared" si="0"/>
        <v>56.129902922343177</v>
      </c>
      <c r="F18" s="33"/>
    </row>
    <row r="19" spans="1:12" s="34" customFormat="1" ht="39.950000000000003" customHeight="1">
      <c r="A19" s="35" t="s">
        <v>67</v>
      </c>
      <c r="B19" s="39">
        <v>175000000</v>
      </c>
      <c r="C19" s="40">
        <v>0</v>
      </c>
      <c r="D19" s="40">
        <v>0</v>
      </c>
      <c r="E19" s="37">
        <f t="shared" si="0"/>
        <v>0</v>
      </c>
      <c r="F19" s="33"/>
    </row>
    <row r="20" spans="1:12" s="34" customFormat="1" ht="39.950000000000003" customHeight="1">
      <c r="A20" s="44" t="s">
        <v>68</v>
      </c>
      <c r="B20" s="45">
        <v>9112000</v>
      </c>
      <c r="C20" s="46">
        <v>367976</v>
      </c>
      <c r="D20" s="46">
        <v>36452804</v>
      </c>
      <c r="E20" s="47">
        <f t="shared" si="0"/>
        <v>400.05272168568922</v>
      </c>
      <c r="F20" s="33"/>
    </row>
    <row r="21" spans="1:12" s="51" customFormat="1" ht="21" customHeight="1">
      <c r="A21" s="48" t="s">
        <v>69</v>
      </c>
      <c r="B21" s="49"/>
      <c r="C21" s="49"/>
      <c r="D21" s="49"/>
      <c r="E21" s="49"/>
      <c r="F21" s="66"/>
      <c r="G21" s="66"/>
      <c r="H21" s="66"/>
      <c r="I21" s="66"/>
      <c r="L21" s="52"/>
    </row>
    <row r="22" spans="1:12" s="34" customFormat="1" ht="15" customHeight="1">
      <c r="B22" s="53"/>
      <c r="C22" s="53"/>
      <c r="D22" s="53"/>
      <c r="E22" s="54"/>
      <c r="F22" s="33"/>
    </row>
    <row r="23" spans="1:12" s="34" customFormat="1" ht="15" customHeight="1">
      <c r="B23" s="53"/>
      <c r="C23" s="53"/>
      <c r="D23" s="53"/>
      <c r="E23" s="54"/>
      <c r="F23" s="33"/>
    </row>
  </sheetData>
  <mergeCells count="2">
    <mergeCell ref="A1:E1"/>
    <mergeCell ref="A2:E2"/>
  </mergeCells>
  <phoneticPr fontId="19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activeCell="G9" sqref="G9"/>
    </sheetView>
  </sheetViews>
  <sheetFormatPr defaultRowHeight="27.95" customHeight="1"/>
  <cols>
    <col min="1" max="1" width="23.625" style="55" customWidth="1"/>
    <col min="2" max="2" width="14.875" style="56" customWidth="1"/>
    <col min="3" max="4" width="15.625" style="56" customWidth="1"/>
    <col min="5" max="5" width="15.625" style="57" customWidth="1"/>
    <col min="6" max="6" width="10.75" style="58" customWidth="1"/>
    <col min="7" max="256" width="9" style="55"/>
    <col min="257" max="257" width="23.625" style="55" customWidth="1"/>
    <col min="258" max="258" width="14.875" style="55" customWidth="1"/>
    <col min="259" max="261" width="15.625" style="55" customWidth="1"/>
    <col min="262" max="262" width="10.75" style="55" customWidth="1"/>
    <col min="263" max="512" width="9" style="55"/>
    <col min="513" max="513" width="23.625" style="55" customWidth="1"/>
    <col min="514" max="514" width="14.875" style="55" customWidth="1"/>
    <col min="515" max="517" width="15.625" style="55" customWidth="1"/>
    <col min="518" max="518" width="10.75" style="55" customWidth="1"/>
    <col min="519" max="768" width="9" style="55"/>
    <col min="769" max="769" width="23.625" style="55" customWidth="1"/>
    <col min="770" max="770" width="14.875" style="55" customWidth="1"/>
    <col min="771" max="773" width="15.625" style="55" customWidth="1"/>
    <col min="774" max="774" width="10.75" style="55" customWidth="1"/>
    <col min="775" max="1024" width="9" style="55"/>
    <col min="1025" max="1025" width="23.625" style="55" customWidth="1"/>
    <col min="1026" max="1026" width="14.875" style="55" customWidth="1"/>
    <col min="1027" max="1029" width="15.625" style="55" customWidth="1"/>
    <col min="1030" max="1030" width="10.75" style="55" customWidth="1"/>
    <col min="1031" max="1280" width="9" style="55"/>
    <col min="1281" max="1281" width="23.625" style="55" customWidth="1"/>
    <col min="1282" max="1282" width="14.875" style="55" customWidth="1"/>
    <col min="1283" max="1285" width="15.625" style="55" customWidth="1"/>
    <col min="1286" max="1286" width="10.75" style="55" customWidth="1"/>
    <col min="1287" max="1536" width="9" style="55"/>
    <col min="1537" max="1537" width="23.625" style="55" customWidth="1"/>
    <col min="1538" max="1538" width="14.875" style="55" customWidth="1"/>
    <col min="1539" max="1541" width="15.625" style="55" customWidth="1"/>
    <col min="1542" max="1542" width="10.75" style="55" customWidth="1"/>
    <col min="1543" max="1792" width="9" style="55"/>
    <col min="1793" max="1793" width="23.625" style="55" customWidth="1"/>
    <col min="1794" max="1794" width="14.875" style="55" customWidth="1"/>
    <col min="1795" max="1797" width="15.625" style="55" customWidth="1"/>
    <col min="1798" max="1798" width="10.75" style="55" customWidth="1"/>
    <col min="1799" max="2048" width="9" style="55"/>
    <col min="2049" max="2049" width="23.625" style="55" customWidth="1"/>
    <col min="2050" max="2050" width="14.875" style="55" customWidth="1"/>
    <col min="2051" max="2053" width="15.625" style="55" customWidth="1"/>
    <col min="2054" max="2054" width="10.75" style="55" customWidth="1"/>
    <col min="2055" max="2304" width="9" style="55"/>
    <col min="2305" max="2305" width="23.625" style="55" customWidth="1"/>
    <col min="2306" max="2306" width="14.875" style="55" customWidth="1"/>
    <col min="2307" max="2309" width="15.625" style="55" customWidth="1"/>
    <col min="2310" max="2310" width="10.75" style="55" customWidth="1"/>
    <col min="2311" max="2560" width="9" style="55"/>
    <col min="2561" max="2561" width="23.625" style="55" customWidth="1"/>
    <col min="2562" max="2562" width="14.875" style="55" customWidth="1"/>
    <col min="2563" max="2565" width="15.625" style="55" customWidth="1"/>
    <col min="2566" max="2566" width="10.75" style="55" customWidth="1"/>
    <col min="2567" max="2816" width="9" style="55"/>
    <col min="2817" max="2817" width="23.625" style="55" customWidth="1"/>
    <col min="2818" max="2818" width="14.875" style="55" customWidth="1"/>
    <col min="2819" max="2821" width="15.625" style="55" customWidth="1"/>
    <col min="2822" max="2822" width="10.75" style="55" customWidth="1"/>
    <col min="2823" max="3072" width="9" style="55"/>
    <col min="3073" max="3073" width="23.625" style="55" customWidth="1"/>
    <col min="3074" max="3074" width="14.875" style="55" customWidth="1"/>
    <col min="3075" max="3077" width="15.625" style="55" customWidth="1"/>
    <col min="3078" max="3078" width="10.75" style="55" customWidth="1"/>
    <col min="3079" max="3328" width="9" style="55"/>
    <col min="3329" max="3329" width="23.625" style="55" customWidth="1"/>
    <col min="3330" max="3330" width="14.875" style="55" customWidth="1"/>
    <col min="3331" max="3333" width="15.625" style="55" customWidth="1"/>
    <col min="3334" max="3334" width="10.75" style="55" customWidth="1"/>
    <col min="3335" max="3584" width="9" style="55"/>
    <col min="3585" max="3585" width="23.625" style="55" customWidth="1"/>
    <col min="3586" max="3586" width="14.875" style="55" customWidth="1"/>
    <col min="3587" max="3589" width="15.625" style="55" customWidth="1"/>
    <col min="3590" max="3590" width="10.75" style="55" customWidth="1"/>
    <col min="3591" max="3840" width="9" style="55"/>
    <col min="3841" max="3841" width="23.625" style="55" customWidth="1"/>
    <col min="3842" max="3842" width="14.875" style="55" customWidth="1"/>
    <col min="3843" max="3845" width="15.625" style="55" customWidth="1"/>
    <col min="3846" max="3846" width="10.75" style="55" customWidth="1"/>
    <col min="3847" max="4096" width="9" style="55"/>
    <col min="4097" max="4097" width="23.625" style="55" customWidth="1"/>
    <col min="4098" max="4098" width="14.875" style="55" customWidth="1"/>
    <col min="4099" max="4101" width="15.625" style="55" customWidth="1"/>
    <col min="4102" max="4102" width="10.75" style="55" customWidth="1"/>
    <col min="4103" max="4352" width="9" style="55"/>
    <col min="4353" max="4353" width="23.625" style="55" customWidth="1"/>
    <col min="4354" max="4354" width="14.875" style="55" customWidth="1"/>
    <col min="4355" max="4357" width="15.625" style="55" customWidth="1"/>
    <col min="4358" max="4358" width="10.75" style="55" customWidth="1"/>
    <col min="4359" max="4608" width="9" style="55"/>
    <col min="4609" max="4609" width="23.625" style="55" customWidth="1"/>
    <col min="4610" max="4610" width="14.875" style="55" customWidth="1"/>
    <col min="4611" max="4613" width="15.625" style="55" customWidth="1"/>
    <col min="4614" max="4614" width="10.75" style="55" customWidth="1"/>
    <col min="4615" max="4864" width="9" style="55"/>
    <col min="4865" max="4865" width="23.625" style="55" customWidth="1"/>
    <col min="4866" max="4866" width="14.875" style="55" customWidth="1"/>
    <col min="4867" max="4869" width="15.625" style="55" customWidth="1"/>
    <col min="4870" max="4870" width="10.75" style="55" customWidth="1"/>
    <col min="4871" max="5120" width="9" style="55"/>
    <col min="5121" max="5121" width="23.625" style="55" customWidth="1"/>
    <col min="5122" max="5122" width="14.875" style="55" customWidth="1"/>
    <col min="5123" max="5125" width="15.625" style="55" customWidth="1"/>
    <col min="5126" max="5126" width="10.75" style="55" customWidth="1"/>
    <col min="5127" max="5376" width="9" style="55"/>
    <col min="5377" max="5377" width="23.625" style="55" customWidth="1"/>
    <col min="5378" max="5378" width="14.875" style="55" customWidth="1"/>
    <col min="5379" max="5381" width="15.625" style="55" customWidth="1"/>
    <col min="5382" max="5382" width="10.75" style="55" customWidth="1"/>
    <col min="5383" max="5632" width="9" style="55"/>
    <col min="5633" max="5633" width="23.625" style="55" customWidth="1"/>
    <col min="5634" max="5634" width="14.875" style="55" customWidth="1"/>
    <col min="5635" max="5637" width="15.625" style="55" customWidth="1"/>
    <col min="5638" max="5638" width="10.75" style="55" customWidth="1"/>
    <col min="5639" max="5888" width="9" style="55"/>
    <col min="5889" max="5889" width="23.625" style="55" customWidth="1"/>
    <col min="5890" max="5890" width="14.875" style="55" customWidth="1"/>
    <col min="5891" max="5893" width="15.625" style="55" customWidth="1"/>
    <col min="5894" max="5894" width="10.75" style="55" customWidth="1"/>
    <col min="5895" max="6144" width="9" style="55"/>
    <col min="6145" max="6145" width="23.625" style="55" customWidth="1"/>
    <col min="6146" max="6146" width="14.875" style="55" customWidth="1"/>
    <col min="6147" max="6149" width="15.625" style="55" customWidth="1"/>
    <col min="6150" max="6150" width="10.75" style="55" customWidth="1"/>
    <col min="6151" max="6400" width="9" style="55"/>
    <col min="6401" max="6401" width="23.625" style="55" customWidth="1"/>
    <col min="6402" max="6402" width="14.875" style="55" customWidth="1"/>
    <col min="6403" max="6405" width="15.625" style="55" customWidth="1"/>
    <col min="6406" max="6406" width="10.75" style="55" customWidth="1"/>
    <col min="6407" max="6656" width="9" style="55"/>
    <col min="6657" max="6657" width="23.625" style="55" customWidth="1"/>
    <col min="6658" max="6658" width="14.875" style="55" customWidth="1"/>
    <col min="6659" max="6661" width="15.625" style="55" customWidth="1"/>
    <col min="6662" max="6662" width="10.75" style="55" customWidth="1"/>
    <col min="6663" max="6912" width="9" style="55"/>
    <col min="6913" max="6913" width="23.625" style="55" customWidth="1"/>
    <col min="6914" max="6914" width="14.875" style="55" customWidth="1"/>
    <col min="6915" max="6917" width="15.625" style="55" customWidth="1"/>
    <col min="6918" max="6918" width="10.75" style="55" customWidth="1"/>
    <col min="6919" max="7168" width="9" style="55"/>
    <col min="7169" max="7169" width="23.625" style="55" customWidth="1"/>
    <col min="7170" max="7170" width="14.875" style="55" customWidth="1"/>
    <col min="7171" max="7173" width="15.625" style="55" customWidth="1"/>
    <col min="7174" max="7174" width="10.75" style="55" customWidth="1"/>
    <col min="7175" max="7424" width="9" style="55"/>
    <col min="7425" max="7425" width="23.625" style="55" customWidth="1"/>
    <col min="7426" max="7426" width="14.875" style="55" customWidth="1"/>
    <col min="7427" max="7429" width="15.625" style="55" customWidth="1"/>
    <col min="7430" max="7430" width="10.75" style="55" customWidth="1"/>
    <col min="7431" max="7680" width="9" style="55"/>
    <col min="7681" max="7681" width="23.625" style="55" customWidth="1"/>
    <col min="7682" max="7682" width="14.875" style="55" customWidth="1"/>
    <col min="7683" max="7685" width="15.625" style="55" customWidth="1"/>
    <col min="7686" max="7686" width="10.75" style="55" customWidth="1"/>
    <col min="7687" max="7936" width="9" style="55"/>
    <col min="7937" max="7937" width="23.625" style="55" customWidth="1"/>
    <col min="7938" max="7938" width="14.875" style="55" customWidth="1"/>
    <col min="7939" max="7941" width="15.625" style="55" customWidth="1"/>
    <col min="7942" max="7942" width="10.75" style="55" customWidth="1"/>
    <col min="7943" max="8192" width="9" style="55"/>
    <col min="8193" max="8193" width="23.625" style="55" customWidth="1"/>
    <col min="8194" max="8194" width="14.875" style="55" customWidth="1"/>
    <col min="8195" max="8197" width="15.625" style="55" customWidth="1"/>
    <col min="8198" max="8198" width="10.75" style="55" customWidth="1"/>
    <col min="8199" max="8448" width="9" style="55"/>
    <col min="8449" max="8449" width="23.625" style="55" customWidth="1"/>
    <col min="8450" max="8450" width="14.875" style="55" customWidth="1"/>
    <col min="8451" max="8453" width="15.625" style="55" customWidth="1"/>
    <col min="8454" max="8454" width="10.75" style="55" customWidth="1"/>
    <col min="8455" max="8704" width="9" style="55"/>
    <col min="8705" max="8705" width="23.625" style="55" customWidth="1"/>
    <col min="8706" max="8706" width="14.875" style="55" customWidth="1"/>
    <col min="8707" max="8709" width="15.625" style="55" customWidth="1"/>
    <col min="8710" max="8710" width="10.75" style="55" customWidth="1"/>
    <col min="8711" max="8960" width="9" style="55"/>
    <col min="8961" max="8961" width="23.625" style="55" customWidth="1"/>
    <col min="8962" max="8962" width="14.875" style="55" customWidth="1"/>
    <col min="8963" max="8965" width="15.625" style="55" customWidth="1"/>
    <col min="8966" max="8966" width="10.75" style="55" customWidth="1"/>
    <col min="8967" max="9216" width="9" style="55"/>
    <col min="9217" max="9217" width="23.625" style="55" customWidth="1"/>
    <col min="9218" max="9218" width="14.875" style="55" customWidth="1"/>
    <col min="9219" max="9221" width="15.625" style="55" customWidth="1"/>
    <col min="9222" max="9222" width="10.75" style="55" customWidth="1"/>
    <col min="9223" max="9472" width="9" style="55"/>
    <col min="9473" max="9473" width="23.625" style="55" customWidth="1"/>
    <col min="9474" max="9474" width="14.875" style="55" customWidth="1"/>
    <col min="9475" max="9477" width="15.625" style="55" customWidth="1"/>
    <col min="9478" max="9478" width="10.75" style="55" customWidth="1"/>
    <col min="9479" max="9728" width="9" style="55"/>
    <col min="9729" max="9729" width="23.625" style="55" customWidth="1"/>
    <col min="9730" max="9730" width="14.875" style="55" customWidth="1"/>
    <col min="9731" max="9733" width="15.625" style="55" customWidth="1"/>
    <col min="9734" max="9734" width="10.75" style="55" customWidth="1"/>
    <col min="9735" max="9984" width="9" style="55"/>
    <col min="9985" max="9985" width="23.625" style="55" customWidth="1"/>
    <col min="9986" max="9986" width="14.875" style="55" customWidth="1"/>
    <col min="9987" max="9989" width="15.625" style="55" customWidth="1"/>
    <col min="9990" max="9990" width="10.75" style="55" customWidth="1"/>
    <col min="9991" max="10240" width="9" style="55"/>
    <col min="10241" max="10241" width="23.625" style="55" customWidth="1"/>
    <col min="10242" max="10242" width="14.875" style="55" customWidth="1"/>
    <col min="10243" max="10245" width="15.625" style="55" customWidth="1"/>
    <col min="10246" max="10246" width="10.75" style="55" customWidth="1"/>
    <col min="10247" max="10496" width="9" style="55"/>
    <col min="10497" max="10497" width="23.625" style="55" customWidth="1"/>
    <col min="10498" max="10498" width="14.875" style="55" customWidth="1"/>
    <col min="10499" max="10501" width="15.625" style="55" customWidth="1"/>
    <col min="10502" max="10502" width="10.75" style="55" customWidth="1"/>
    <col min="10503" max="10752" width="9" style="55"/>
    <col min="10753" max="10753" width="23.625" style="55" customWidth="1"/>
    <col min="10754" max="10754" width="14.875" style="55" customWidth="1"/>
    <col min="10755" max="10757" width="15.625" style="55" customWidth="1"/>
    <col min="10758" max="10758" width="10.75" style="55" customWidth="1"/>
    <col min="10759" max="11008" width="9" style="55"/>
    <col min="11009" max="11009" width="23.625" style="55" customWidth="1"/>
    <col min="11010" max="11010" width="14.875" style="55" customWidth="1"/>
    <col min="11011" max="11013" width="15.625" style="55" customWidth="1"/>
    <col min="11014" max="11014" width="10.75" style="55" customWidth="1"/>
    <col min="11015" max="11264" width="9" style="55"/>
    <col min="11265" max="11265" width="23.625" style="55" customWidth="1"/>
    <col min="11266" max="11266" width="14.875" style="55" customWidth="1"/>
    <col min="11267" max="11269" width="15.625" style="55" customWidth="1"/>
    <col min="11270" max="11270" width="10.75" style="55" customWidth="1"/>
    <col min="11271" max="11520" width="9" style="55"/>
    <col min="11521" max="11521" width="23.625" style="55" customWidth="1"/>
    <col min="11522" max="11522" width="14.875" style="55" customWidth="1"/>
    <col min="11523" max="11525" width="15.625" style="55" customWidth="1"/>
    <col min="11526" max="11526" width="10.75" style="55" customWidth="1"/>
    <col min="11527" max="11776" width="9" style="55"/>
    <col min="11777" max="11777" width="23.625" style="55" customWidth="1"/>
    <col min="11778" max="11778" width="14.875" style="55" customWidth="1"/>
    <col min="11779" max="11781" width="15.625" style="55" customWidth="1"/>
    <col min="11782" max="11782" width="10.75" style="55" customWidth="1"/>
    <col min="11783" max="12032" width="9" style="55"/>
    <col min="12033" max="12033" width="23.625" style="55" customWidth="1"/>
    <col min="12034" max="12034" width="14.875" style="55" customWidth="1"/>
    <col min="12035" max="12037" width="15.625" style="55" customWidth="1"/>
    <col min="12038" max="12038" width="10.75" style="55" customWidth="1"/>
    <col min="12039" max="12288" width="9" style="55"/>
    <col min="12289" max="12289" width="23.625" style="55" customWidth="1"/>
    <col min="12290" max="12290" width="14.875" style="55" customWidth="1"/>
    <col min="12291" max="12293" width="15.625" style="55" customWidth="1"/>
    <col min="12294" max="12294" width="10.75" style="55" customWidth="1"/>
    <col min="12295" max="12544" width="9" style="55"/>
    <col min="12545" max="12545" width="23.625" style="55" customWidth="1"/>
    <col min="12546" max="12546" width="14.875" style="55" customWidth="1"/>
    <col min="12547" max="12549" width="15.625" style="55" customWidth="1"/>
    <col min="12550" max="12550" width="10.75" style="55" customWidth="1"/>
    <col min="12551" max="12800" width="9" style="55"/>
    <col min="12801" max="12801" width="23.625" style="55" customWidth="1"/>
    <col min="12802" max="12802" width="14.875" style="55" customWidth="1"/>
    <col min="12803" max="12805" width="15.625" style="55" customWidth="1"/>
    <col min="12806" max="12806" width="10.75" style="55" customWidth="1"/>
    <col min="12807" max="13056" width="9" style="55"/>
    <col min="13057" max="13057" width="23.625" style="55" customWidth="1"/>
    <col min="13058" max="13058" width="14.875" style="55" customWidth="1"/>
    <col min="13059" max="13061" width="15.625" style="55" customWidth="1"/>
    <col min="13062" max="13062" width="10.75" style="55" customWidth="1"/>
    <col min="13063" max="13312" width="9" style="55"/>
    <col min="13313" max="13313" width="23.625" style="55" customWidth="1"/>
    <col min="13314" max="13314" width="14.875" style="55" customWidth="1"/>
    <col min="13315" max="13317" width="15.625" style="55" customWidth="1"/>
    <col min="13318" max="13318" width="10.75" style="55" customWidth="1"/>
    <col min="13319" max="13568" width="9" style="55"/>
    <col min="13569" max="13569" width="23.625" style="55" customWidth="1"/>
    <col min="13570" max="13570" width="14.875" style="55" customWidth="1"/>
    <col min="13571" max="13573" width="15.625" style="55" customWidth="1"/>
    <col min="13574" max="13574" width="10.75" style="55" customWidth="1"/>
    <col min="13575" max="13824" width="9" style="55"/>
    <col min="13825" max="13825" width="23.625" style="55" customWidth="1"/>
    <col min="13826" max="13826" width="14.875" style="55" customWidth="1"/>
    <col min="13827" max="13829" width="15.625" style="55" customWidth="1"/>
    <col min="13830" max="13830" width="10.75" style="55" customWidth="1"/>
    <col min="13831" max="14080" width="9" style="55"/>
    <col min="14081" max="14081" width="23.625" style="55" customWidth="1"/>
    <col min="14082" max="14082" width="14.875" style="55" customWidth="1"/>
    <col min="14083" max="14085" width="15.625" style="55" customWidth="1"/>
    <col min="14086" max="14086" width="10.75" style="55" customWidth="1"/>
    <col min="14087" max="14336" width="9" style="55"/>
    <col min="14337" max="14337" width="23.625" style="55" customWidth="1"/>
    <col min="14338" max="14338" width="14.875" style="55" customWidth="1"/>
    <col min="14339" max="14341" width="15.625" style="55" customWidth="1"/>
    <col min="14342" max="14342" width="10.75" style="55" customWidth="1"/>
    <col min="14343" max="14592" width="9" style="55"/>
    <col min="14593" max="14593" width="23.625" style="55" customWidth="1"/>
    <col min="14594" max="14594" width="14.875" style="55" customWidth="1"/>
    <col min="14595" max="14597" width="15.625" style="55" customWidth="1"/>
    <col min="14598" max="14598" width="10.75" style="55" customWidth="1"/>
    <col min="14599" max="14848" width="9" style="55"/>
    <col min="14849" max="14849" width="23.625" style="55" customWidth="1"/>
    <col min="14850" max="14850" width="14.875" style="55" customWidth="1"/>
    <col min="14851" max="14853" width="15.625" style="55" customWidth="1"/>
    <col min="14854" max="14854" width="10.75" style="55" customWidth="1"/>
    <col min="14855" max="15104" width="9" style="55"/>
    <col min="15105" max="15105" width="23.625" style="55" customWidth="1"/>
    <col min="15106" max="15106" width="14.875" style="55" customWidth="1"/>
    <col min="15107" max="15109" width="15.625" style="55" customWidth="1"/>
    <col min="15110" max="15110" width="10.75" style="55" customWidth="1"/>
    <col min="15111" max="15360" width="9" style="55"/>
    <col min="15361" max="15361" width="23.625" style="55" customWidth="1"/>
    <col min="15362" max="15362" width="14.875" style="55" customWidth="1"/>
    <col min="15363" max="15365" width="15.625" style="55" customWidth="1"/>
    <col min="15366" max="15366" width="10.75" style="55" customWidth="1"/>
    <col min="15367" max="15616" width="9" style="55"/>
    <col min="15617" max="15617" width="23.625" style="55" customWidth="1"/>
    <col min="15618" max="15618" width="14.875" style="55" customWidth="1"/>
    <col min="15619" max="15621" width="15.625" style="55" customWidth="1"/>
    <col min="15622" max="15622" width="10.75" style="55" customWidth="1"/>
    <col min="15623" max="15872" width="9" style="55"/>
    <col min="15873" max="15873" width="23.625" style="55" customWidth="1"/>
    <col min="15874" max="15874" width="14.875" style="55" customWidth="1"/>
    <col min="15875" max="15877" width="15.625" style="55" customWidth="1"/>
    <col min="15878" max="15878" width="10.75" style="55" customWidth="1"/>
    <col min="15879" max="16128" width="9" style="55"/>
    <col min="16129" max="16129" width="23.625" style="55" customWidth="1"/>
    <col min="16130" max="16130" width="14.875" style="55" customWidth="1"/>
    <col min="16131" max="16133" width="15.625" style="55" customWidth="1"/>
    <col min="16134" max="16134" width="10.75" style="55" customWidth="1"/>
    <col min="16135" max="16384" width="9" style="55"/>
  </cols>
  <sheetData>
    <row r="1" spans="1:8" s="21" customFormat="1" ht="21" customHeight="1">
      <c r="A1" s="84" t="s">
        <v>174</v>
      </c>
      <c r="B1" s="84"/>
      <c r="C1" s="84"/>
      <c r="D1" s="84"/>
      <c r="E1" s="84"/>
      <c r="H1" s="22"/>
    </row>
    <row r="2" spans="1:8" s="21" customFormat="1" ht="28.9" customHeight="1">
      <c r="A2" s="85" t="s">
        <v>175</v>
      </c>
      <c r="B2" s="85"/>
      <c r="C2" s="85"/>
      <c r="D2" s="85"/>
      <c r="E2" s="85"/>
      <c r="H2" s="22"/>
    </row>
    <row r="3" spans="1:8" s="21" customFormat="1" ht="13.15" customHeight="1">
      <c r="A3" s="23"/>
      <c r="B3" s="23"/>
      <c r="C3" s="23"/>
      <c r="D3" s="23"/>
      <c r="E3" s="23"/>
      <c r="H3" s="22"/>
    </row>
    <row r="4" spans="1:8" s="28" customFormat="1" ht="45" customHeight="1">
      <c r="A4" s="24" t="s">
        <v>176</v>
      </c>
      <c r="B4" s="25" t="s">
        <v>177</v>
      </c>
      <c r="C4" s="26" t="s">
        <v>178</v>
      </c>
      <c r="D4" s="26" t="s">
        <v>179</v>
      </c>
      <c r="E4" s="27" t="s">
        <v>180</v>
      </c>
      <c r="H4" s="29"/>
    </row>
    <row r="5" spans="1:8" s="34" customFormat="1" ht="39.950000000000003" customHeight="1">
      <c r="A5" s="30" t="s">
        <v>101</v>
      </c>
      <c r="B5" s="31">
        <f>B6+SUM(B14:B20)</f>
        <v>3797158000</v>
      </c>
      <c r="C5" s="31">
        <f>C6+SUM(C14:C20)</f>
        <v>293755858</v>
      </c>
      <c r="D5" s="31">
        <f>D6+SUM(D14:D20)</f>
        <v>2432624746</v>
      </c>
      <c r="E5" s="32">
        <f t="shared" ref="E5:E20" si="0">D5/B5*100</f>
        <v>64.064354077444236</v>
      </c>
      <c r="F5" s="33"/>
    </row>
    <row r="6" spans="1:8" s="34" customFormat="1" ht="39.950000000000003" customHeight="1">
      <c r="A6" s="35" t="s">
        <v>181</v>
      </c>
      <c r="B6" s="36">
        <v>536075000</v>
      </c>
      <c r="C6" s="36">
        <v>40032295</v>
      </c>
      <c r="D6" s="36">
        <v>418193892</v>
      </c>
      <c r="E6" s="37">
        <f t="shared" si="0"/>
        <v>78.010332882525773</v>
      </c>
      <c r="F6" s="33"/>
    </row>
    <row r="7" spans="1:8" s="34" customFormat="1" ht="39.950000000000003" customHeight="1">
      <c r="A7" s="38" t="s">
        <v>182</v>
      </c>
      <c r="B7" s="39">
        <v>70882000</v>
      </c>
      <c r="C7" s="40">
        <v>5977726</v>
      </c>
      <c r="D7" s="40">
        <v>46967847</v>
      </c>
      <c r="E7" s="37">
        <f t="shared" si="0"/>
        <v>66.262022798453771</v>
      </c>
      <c r="F7" s="33"/>
    </row>
    <row r="8" spans="1:8" s="34" customFormat="1" ht="39.950000000000003" customHeight="1">
      <c r="A8" s="38" t="s">
        <v>183</v>
      </c>
      <c r="B8" s="39">
        <v>441893000</v>
      </c>
      <c r="C8" s="40">
        <v>32726537</v>
      </c>
      <c r="D8" s="40">
        <v>345629242</v>
      </c>
      <c r="E8" s="37">
        <f t="shared" si="0"/>
        <v>78.215595630616463</v>
      </c>
      <c r="F8" s="33"/>
    </row>
    <row r="9" spans="1:8" s="34" customFormat="1" ht="39.950000000000003" customHeight="1">
      <c r="A9" s="41" t="s">
        <v>184</v>
      </c>
      <c r="B9" s="39">
        <v>2500000</v>
      </c>
      <c r="C9" s="86">
        <v>0</v>
      </c>
      <c r="D9" s="40">
        <v>0</v>
      </c>
      <c r="E9" s="37">
        <f t="shared" si="0"/>
        <v>0</v>
      </c>
      <c r="F9" s="33"/>
    </row>
    <row r="10" spans="1:8" s="34" customFormat="1" ht="39.950000000000003" customHeight="1">
      <c r="A10" s="41" t="s">
        <v>185</v>
      </c>
      <c r="B10" s="39">
        <v>4800000</v>
      </c>
      <c r="C10" s="40">
        <v>542485</v>
      </c>
      <c r="D10" s="40">
        <v>4700371</v>
      </c>
      <c r="E10" s="37">
        <f t="shared" si="0"/>
        <v>97.924395833333335</v>
      </c>
      <c r="F10" s="33"/>
    </row>
    <row r="11" spans="1:8" s="34" customFormat="1" ht="39.950000000000003" customHeight="1">
      <c r="A11" s="42" t="s">
        <v>186</v>
      </c>
      <c r="B11" s="39">
        <v>3000000</v>
      </c>
      <c r="C11" s="40">
        <v>79445</v>
      </c>
      <c r="D11" s="40">
        <v>4002412</v>
      </c>
      <c r="E11" s="37">
        <f t="shared" si="0"/>
        <v>133.41373333333334</v>
      </c>
      <c r="F11" s="33"/>
    </row>
    <row r="12" spans="1:8" s="34" customFormat="1" ht="39.950000000000003" customHeight="1">
      <c r="A12" s="42" t="s">
        <v>187</v>
      </c>
      <c r="B12" s="39">
        <v>9000000</v>
      </c>
      <c r="C12" s="40">
        <v>171132</v>
      </c>
      <c r="D12" s="40">
        <v>11891637</v>
      </c>
      <c r="E12" s="37">
        <f t="shared" si="0"/>
        <v>132.1293</v>
      </c>
      <c r="F12" s="33"/>
    </row>
    <row r="13" spans="1:8" s="34" customFormat="1" ht="39.950000000000003" customHeight="1">
      <c r="A13" s="42" t="s">
        <v>188</v>
      </c>
      <c r="B13" s="39">
        <v>4000000</v>
      </c>
      <c r="C13" s="40">
        <v>534970</v>
      </c>
      <c r="D13" s="40">
        <v>5002383</v>
      </c>
      <c r="E13" s="37">
        <f t="shared" si="0"/>
        <v>125.059575</v>
      </c>
      <c r="F13" s="33"/>
    </row>
    <row r="14" spans="1:8" s="34" customFormat="1" ht="39.950000000000003" customHeight="1">
      <c r="A14" s="35" t="s">
        <v>189</v>
      </c>
      <c r="B14" s="39">
        <v>5090000</v>
      </c>
      <c r="C14" s="43">
        <v>194362</v>
      </c>
      <c r="D14" s="40">
        <v>2302058</v>
      </c>
      <c r="E14" s="37">
        <f t="shared" si="0"/>
        <v>45.22707269155206</v>
      </c>
      <c r="F14" s="33"/>
    </row>
    <row r="15" spans="1:8" s="34" customFormat="1" ht="39.950000000000003" customHeight="1">
      <c r="A15" s="35" t="s">
        <v>190</v>
      </c>
      <c r="B15" s="39">
        <v>33158000</v>
      </c>
      <c r="C15" s="40">
        <v>2930079</v>
      </c>
      <c r="D15" s="40">
        <v>21265790</v>
      </c>
      <c r="E15" s="37">
        <f t="shared" si="0"/>
        <v>64.134718619940884</v>
      </c>
      <c r="F15" s="33"/>
    </row>
    <row r="16" spans="1:8" s="34" customFormat="1" ht="39.950000000000003" customHeight="1">
      <c r="A16" s="35" t="s">
        <v>191</v>
      </c>
      <c r="B16" s="39">
        <v>11784000</v>
      </c>
      <c r="C16" s="36">
        <v>635317</v>
      </c>
      <c r="D16" s="36">
        <v>11604448</v>
      </c>
      <c r="E16" s="37">
        <f t="shared" si="0"/>
        <v>98.476306856754931</v>
      </c>
      <c r="F16" s="33"/>
    </row>
    <row r="17" spans="1:12" s="34" customFormat="1" ht="39.950000000000003" customHeight="1">
      <c r="A17" s="65" t="s">
        <v>192</v>
      </c>
      <c r="B17" s="39">
        <v>11003000</v>
      </c>
      <c r="C17" s="43" t="s">
        <v>90</v>
      </c>
      <c r="D17" s="40">
        <v>0</v>
      </c>
      <c r="E17" s="37">
        <f t="shared" si="0"/>
        <v>0</v>
      </c>
      <c r="F17" s="33"/>
    </row>
    <row r="18" spans="1:12" s="34" customFormat="1" ht="39.950000000000003" customHeight="1">
      <c r="A18" s="35" t="s">
        <v>193</v>
      </c>
      <c r="B18" s="39">
        <v>3015936000</v>
      </c>
      <c r="C18" s="36">
        <v>249687872</v>
      </c>
      <c r="D18" s="36">
        <v>1942529821</v>
      </c>
      <c r="E18" s="37">
        <f t="shared" si="0"/>
        <v>64.408854199823878</v>
      </c>
      <c r="F18" s="33"/>
    </row>
    <row r="19" spans="1:12" s="34" customFormat="1" ht="39.950000000000003" customHeight="1">
      <c r="A19" s="35" t="s">
        <v>194</v>
      </c>
      <c r="B19" s="39">
        <v>175000000</v>
      </c>
      <c r="C19" s="40">
        <v>0</v>
      </c>
      <c r="D19" s="40">
        <v>0</v>
      </c>
      <c r="E19" s="37">
        <f t="shared" si="0"/>
        <v>0</v>
      </c>
      <c r="F19" s="33"/>
    </row>
    <row r="20" spans="1:12" s="34" customFormat="1" ht="39.950000000000003" customHeight="1">
      <c r="A20" s="44" t="s">
        <v>195</v>
      </c>
      <c r="B20" s="45">
        <v>9112000</v>
      </c>
      <c r="C20" s="46">
        <v>275933</v>
      </c>
      <c r="D20" s="46">
        <v>36728737</v>
      </c>
      <c r="E20" s="47">
        <f t="shared" si="0"/>
        <v>403.08095917471468</v>
      </c>
      <c r="F20" s="33"/>
    </row>
    <row r="21" spans="1:12" s="51" customFormat="1" ht="21" customHeight="1">
      <c r="A21" s="48" t="s">
        <v>196</v>
      </c>
      <c r="B21" s="49"/>
      <c r="C21" s="49"/>
      <c r="D21" s="49"/>
      <c r="E21" s="49"/>
      <c r="F21" s="67"/>
      <c r="G21" s="67"/>
      <c r="H21" s="67"/>
      <c r="I21" s="67"/>
      <c r="L21" s="52"/>
    </row>
    <row r="22" spans="1:12" s="34" customFormat="1" ht="15" customHeight="1">
      <c r="B22" s="53"/>
      <c r="C22" s="53"/>
      <c r="D22" s="53"/>
      <c r="E22" s="54"/>
      <c r="F22" s="33"/>
    </row>
    <row r="23" spans="1:12" s="34" customFormat="1" ht="15" customHeight="1">
      <c r="B23" s="53"/>
      <c r="C23" s="53"/>
      <c r="D23" s="53"/>
      <c r="E23" s="54"/>
      <c r="F23" s="33"/>
    </row>
  </sheetData>
  <mergeCells count="2">
    <mergeCell ref="A1:E1"/>
    <mergeCell ref="A2:E2"/>
  </mergeCells>
  <phoneticPr fontId="19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M13" sqref="M13"/>
    </sheetView>
  </sheetViews>
  <sheetFormatPr defaultRowHeight="16.5"/>
  <sheetData/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228600</xdr:colOff>
                <xdr:row>0</xdr:row>
                <xdr:rowOff>123825</xdr:rowOff>
              </from>
              <to>
                <xdr:col>9</xdr:col>
                <xdr:colOff>161925</xdr:colOff>
                <xdr:row>40</xdr:row>
                <xdr:rowOff>171450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15" activePane="bottomRight" state="frozen"/>
      <selection activeCell="F11" sqref="F11"/>
      <selection pane="topRight" activeCell="F11" sqref="F11"/>
      <selection pane="bottomLeft" activeCell="F11" sqref="F11"/>
      <selection pane="bottomRight" sqref="A1:E1"/>
    </sheetView>
  </sheetViews>
  <sheetFormatPr defaultRowHeight="27.95" customHeight="1"/>
  <cols>
    <col min="1" max="1" width="23.625" style="55" customWidth="1"/>
    <col min="2" max="2" width="14.875" style="56" customWidth="1"/>
    <col min="3" max="4" width="15.625" style="56" customWidth="1"/>
    <col min="5" max="5" width="15.625" style="57" customWidth="1"/>
    <col min="6" max="6" width="10.75" style="58" customWidth="1"/>
    <col min="7" max="256" width="9" style="55"/>
    <col min="257" max="257" width="23.625" style="55" customWidth="1"/>
    <col min="258" max="258" width="14.875" style="55" customWidth="1"/>
    <col min="259" max="261" width="15.625" style="55" customWidth="1"/>
    <col min="262" max="262" width="10.75" style="55" customWidth="1"/>
    <col min="263" max="512" width="9" style="55"/>
    <col min="513" max="513" width="23.625" style="55" customWidth="1"/>
    <col min="514" max="514" width="14.875" style="55" customWidth="1"/>
    <col min="515" max="517" width="15.625" style="55" customWidth="1"/>
    <col min="518" max="518" width="10.75" style="55" customWidth="1"/>
    <col min="519" max="768" width="9" style="55"/>
    <col min="769" max="769" width="23.625" style="55" customWidth="1"/>
    <col min="770" max="770" width="14.875" style="55" customWidth="1"/>
    <col min="771" max="773" width="15.625" style="55" customWidth="1"/>
    <col min="774" max="774" width="10.75" style="55" customWidth="1"/>
    <col min="775" max="1024" width="9" style="55"/>
    <col min="1025" max="1025" width="23.625" style="55" customWidth="1"/>
    <col min="1026" max="1026" width="14.875" style="55" customWidth="1"/>
    <col min="1027" max="1029" width="15.625" style="55" customWidth="1"/>
    <col min="1030" max="1030" width="10.75" style="55" customWidth="1"/>
    <col min="1031" max="1280" width="9" style="55"/>
    <col min="1281" max="1281" width="23.625" style="55" customWidth="1"/>
    <col min="1282" max="1282" width="14.875" style="55" customWidth="1"/>
    <col min="1283" max="1285" width="15.625" style="55" customWidth="1"/>
    <col min="1286" max="1286" width="10.75" style="55" customWidth="1"/>
    <col min="1287" max="1536" width="9" style="55"/>
    <col min="1537" max="1537" width="23.625" style="55" customWidth="1"/>
    <col min="1538" max="1538" width="14.875" style="55" customWidth="1"/>
    <col min="1539" max="1541" width="15.625" style="55" customWidth="1"/>
    <col min="1542" max="1542" width="10.75" style="55" customWidth="1"/>
    <col min="1543" max="1792" width="9" style="55"/>
    <col min="1793" max="1793" width="23.625" style="55" customWidth="1"/>
    <col min="1794" max="1794" width="14.875" style="55" customWidth="1"/>
    <col min="1795" max="1797" width="15.625" style="55" customWidth="1"/>
    <col min="1798" max="1798" width="10.75" style="55" customWidth="1"/>
    <col min="1799" max="2048" width="9" style="55"/>
    <col min="2049" max="2049" width="23.625" style="55" customWidth="1"/>
    <col min="2050" max="2050" width="14.875" style="55" customWidth="1"/>
    <col min="2051" max="2053" width="15.625" style="55" customWidth="1"/>
    <col min="2054" max="2054" width="10.75" style="55" customWidth="1"/>
    <col min="2055" max="2304" width="9" style="55"/>
    <col min="2305" max="2305" width="23.625" style="55" customWidth="1"/>
    <col min="2306" max="2306" width="14.875" style="55" customWidth="1"/>
    <col min="2307" max="2309" width="15.625" style="55" customWidth="1"/>
    <col min="2310" max="2310" width="10.75" style="55" customWidth="1"/>
    <col min="2311" max="2560" width="9" style="55"/>
    <col min="2561" max="2561" width="23.625" style="55" customWidth="1"/>
    <col min="2562" max="2562" width="14.875" style="55" customWidth="1"/>
    <col min="2563" max="2565" width="15.625" style="55" customWidth="1"/>
    <col min="2566" max="2566" width="10.75" style="55" customWidth="1"/>
    <col min="2567" max="2816" width="9" style="55"/>
    <col min="2817" max="2817" width="23.625" style="55" customWidth="1"/>
    <col min="2818" max="2818" width="14.875" style="55" customWidth="1"/>
    <col min="2819" max="2821" width="15.625" style="55" customWidth="1"/>
    <col min="2822" max="2822" width="10.75" style="55" customWidth="1"/>
    <col min="2823" max="3072" width="9" style="55"/>
    <col min="3073" max="3073" width="23.625" style="55" customWidth="1"/>
    <col min="3074" max="3074" width="14.875" style="55" customWidth="1"/>
    <col min="3075" max="3077" width="15.625" style="55" customWidth="1"/>
    <col min="3078" max="3078" width="10.75" style="55" customWidth="1"/>
    <col min="3079" max="3328" width="9" style="55"/>
    <col min="3329" max="3329" width="23.625" style="55" customWidth="1"/>
    <col min="3330" max="3330" width="14.875" style="55" customWidth="1"/>
    <col min="3331" max="3333" width="15.625" style="55" customWidth="1"/>
    <col min="3334" max="3334" width="10.75" style="55" customWidth="1"/>
    <col min="3335" max="3584" width="9" style="55"/>
    <col min="3585" max="3585" width="23.625" style="55" customWidth="1"/>
    <col min="3586" max="3586" width="14.875" style="55" customWidth="1"/>
    <col min="3587" max="3589" width="15.625" style="55" customWidth="1"/>
    <col min="3590" max="3590" width="10.75" style="55" customWidth="1"/>
    <col min="3591" max="3840" width="9" style="55"/>
    <col min="3841" max="3841" width="23.625" style="55" customWidth="1"/>
    <col min="3842" max="3842" width="14.875" style="55" customWidth="1"/>
    <col min="3843" max="3845" width="15.625" style="55" customWidth="1"/>
    <col min="3846" max="3846" width="10.75" style="55" customWidth="1"/>
    <col min="3847" max="4096" width="9" style="55"/>
    <col min="4097" max="4097" width="23.625" style="55" customWidth="1"/>
    <col min="4098" max="4098" width="14.875" style="55" customWidth="1"/>
    <col min="4099" max="4101" width="15.625" style="55" customWidth="1"/>
    <col min="4102" max="4102" width="10.75" style="55" customWidth="1"/>
    <col min="4103" max="4352" width="9" style="55"/>
    <col min="4353" max="4353" width="23.625" style="55" customWidth="1"/>
    <col min="4354" max="4354" width="14.875" style="55" customWidth="1"/>
    <col min="4355" max="4357" width="15.625" style="55" customWidth="1"/>
    <col min="4358" max="4358" width="10.75" style="55" customWidth="1"/>
    <col min="4359" max="4608" width="9" style="55"/>
    <col min="4609" max="4609" width="23.625" style="55" customWidth="1"/>
    <col min="4610" max="4610" width="14.875" style="55" customWidth="1"/>
    <col min="4611" max="4613" width="15.625" style="55" customWidth="1"/>
    <col min="4614" max="4614" width="10.75" style="55" customWidth="1"/>
    <col min="4615" max="4864" width="9" style="55"/>
    <col min="4865" max="4865" width="23.625" style="55" customWidth="1"/>
    <col min="4866" max="4866" width="14.875" style="55" customWidth="1"/>
    <col min="4867" max="4869" width="15.625" style="55" customWidth="1"/>
    <col min="4870" max="4870" width="10.75" style="55" customWidth="1"/>
    <col min="4871" max="5120" width="9" style="55"/>
    <col min="5121" max="5121" width="23.625" style="55" customWidth="1"/>
    <col min="5122" max="5122" width="14.875" style="55" customWidth="1"/>
    <col min="5123" max="5125" width="15.625" style="55" customWidth="1"/>
    <col min="5126" max="5126" width="10.75" style="55" customWidth="1"/>
    <col min="5127" max="5376" width="9" style="55"/>
    <col min="5377" max="5377" width="23.625" style="55" customWidth="1"/>
    <col min="5378" max="5378" width="14.875" style="55" customWidth="1"/>
    <col min="5379" max="5381" width="15.625" style="55" customWidth="1"/>
    <col min="5382" max="5382" width="10.75" style="55" customWidth="1"/>
    <col min="5383" max="5632" width="9" style="55"/>
    <col min="5633" max="5633" width="23.625" style="55" customWidth="1"/>
    <col min="5634" max="5634" width="14.875" style="55" customWidth="1"/>
    <col min="5635" max="5637" width="15.625" style="55" customWidth="1"/>
    <col min="5638" max="5638" width="10.75" style="55" customWidth="1"/>
    <col min="5639" max="5888" width="9" style="55"/>
    <col min="5889" max="5889" width="23.625" style="55" customWidth="1"/>
    <col min="5890" max="5890" width="14.875" style="55" customWidth="1"/>
    <col min="5891" max="5893" width="15.625" style="55" customWidth="1"/>
    <col min="5894" max="5894" width="10.75" style="55" customWidth="1"/>
    <col min="5895" max="6144" width="9" style="55"/>
    <col min="6145" max="6145" width="23.625" style="55" customWidth="1"/>
    <col min="6146" max="6146" width="14.875" style="55" customWidth="1"/>
    <col min="6147" max="6149" width="15.625" style="55" customWidth="1"/>
    <col min="6150" max="6150" width="10.75" style="55" customWidth="1"/>
    <col min="6151" max="6400" width="9" style="55"/>
    <col min="6401" max="6401" width="23.625" style="55" customWidth="1"/>
    <col min="6402" max="6402" width="14.875" style="55" customWidth="1"/>
    <col min="6403" max="6405" width="15.625" style="55" customWidth="1"/>
    <col min="6406" max="6406" width="10.75" style="55" customWidth="1"/>
    <col min="6407" max="6656" width="9" style="55"/>
    <col min="6657" max="6657" width="23.625" style="55" customWidth="1"/>
    <col min="6658" max="6658" width="14.875" style="55" customWidth="1"/>
    <col min="6659" max="6661" width="15.625" style="55" customWidth="1"/>
    <col min="6662" max="6662" width="10.75" style="55" customWidth="1"/>
    <col min="6663" max="6912" width="9" style="55"/>
    <col min="6913" max="6913" width="23.625" style="55" customWidth="1"/>
    <col min="6914" max="6914" width="14.875" style="55" customWidth="1"/>
    <col min="6915" max="6917" width="15.625" style="55" customWidth="1"/>
    <col min="6918" max="6918" width="10.75" style="55" customWidth="1"/>
    <col min="6919" max="7168" width="9" style="55"/>
    <col min="7169" max="7169" width="23.625" style="55" customWidth="1"/>
    <col min="7170" max="7170" width="14.875" style="55" customWidth="1"/>
    <col min="7171" max="7173" width="15.625" style="55" customWidth="1"/>
    <col min="7174" max="7174" width="10.75" style="55" customWidth="1"/>
    <col min="7175" max="7424" width="9" style="55"/>
    <col min="7425" max="7425" width="23.625" style="55" customWidth="1"/>
    <col min="7426" max="7426" width="14.875" style="55" customWidth="1"/>
    <col min="7427" max="7429" width="15.625" style="55" customWidth="1"/>
    <col min="7430" max="7430" width="10.75" style="55" customWidth="1"/>
    <col min="7431" max="7680" width="9" style="55"/>
    <col min="7681" max="7681" width="23.625" style="55" customWidth="1"/>
    <col min="7682" max="7682" width="14.875" style="55" customWidth="1"/>
    <col min="7683" max="7685" width="15.625" style="55" customWidth="1"/>
    <col min="7686" max="7686" width="10.75" style="55" customWidth="1"/>
    <col min="7687" max="7936" width="9" style="55"/>
    <col min="7937" max="7937" width="23.625" style="55" customWidth="1"/>
    <col min="7938" max="7938" width="14.875" style="55" customWidth="1"/>
    <col min="7939" max="7941" width="15.625" style="55" customWidth="1"/>
    <col min="7942" max="7942" width="10.75" style="55" customWidth="1"/>
    <col min="7943" max="8192" width="9" style="55"/>
    <col min="8193" max="8193" width="23.625" style="55" customWidth="1"/>
    <col min="8194" max="8194" width="14.875" style="55" customWidth="1"/>
    <col min="8195" max="8197" width="15.625" style="55" customWidth="1"/>
    <col min="8198" max="8198" width="10.75" style="55" customWidth="1"/>
    <col min="8199" max="8448" width="9" style="55"/>
    <col min="8449" max="8449" width="23.625" style="55" customWidth="1"/>
    <col min="8450" max="8450" width="14.875" style="55" customWidth="1"/>
    <col min="8451" max="8453" width="15.625" style="55" customWidth="1"/>
    <col min="8454" max="8454" width="10.75" style="55" customWidth="1"/>
    <col min="8455" max="8704" width="9" style="55"/>
    <col min="8705" max="8705" width="23.625" style="55" customWidth="1"/>
    <col min="8706" max="8706" width="14.875" style="55" customWidth="1"/>
    <col min="8707" max="8709" width="15.625" style="55" customWidth="1"/>
    <col min="8710" max="8710" width="10.75" style="55" customWidth="1"/>
    <col min="8711" max="8960" width="9" style="55"/>
    <col min="8961" max="8961" width="23.625" style="55" customWidth="1"/>
    <col min="8962" max="8962" width="14.875" style="55" customWidth="1"/>
    <col min="8963" max="8965" width="15.625" style="55" customWidth="1"/>
    <col min="8966" max="8966" width="10.75" style="55" customWidth="1"/>
    <col min="8967" max="9216" width="9" style="55"/>
    <col min="9217" max="9217" width="23.625" style="55" customWidth="1"/>
    <col min="9218" max="9218" width="14.875" style="55" customWidth="1"/>
    <col min="9219" max="9221" width="15.625" style="55" customWidth="1"/>
    <col min="9222" max="9222" width="10.75" style="55" customWidth="1"/>
    <col min="9223" max="9472" width="9" style="55"/>
    <col min="9473" max="9473" width="23.625" style="55" customWidth="1"/>
    <col min="9474" max="9474" width="14.875" style="55" customWidth="1"/>
    <col min="9475" max="9477" width="15.625" style="55" customWidth="1"/>
    <col min="9478" max="9478" width="10.75" style="55" customWidth="1"/>
    <col min="9479" max="9728" width="9" style="55"/>
    <col min="9729" max="9729" width="23.625" style="55" customWidth="1"/>
    <col min="9730" max="9730" width="14.875" style="55" customWidth="1"/>
    <col min="9731" max="9733" width="15.625" style="55" customWidth="1"/>
    <col min="9734" max="9734" width="10.75" style="55" customWidth="1"/>
    <col min="9735" max="9984" width="9" style="55"/>
    <col min="9985" max="9985" width="23.625" style="55" customWidth="1"/>
    <col min="9986" max="9986" width="14.875" style="55" customWidth="1"/>
    <col min="9987" max="9989" width="15.625" style="55" customWidth="1"/>
    <col min="9990" max="9990" width="10.75" style="55" customWidth="1"/>
    <col min="9991" max="10240" width="9" style="55"/>
    <col min="10241" max="10241" width="23.625" style="55" customWidth="1"/>
    <col min="10242" max="10242" width="14.875" style="55" customWidth="1"/>
    <col min="10243" max="10245" width="15.625" style="55" customWidth="1"/>
    <col min="10246" max="10246" width="10.75" style="55" customWidth="1"/>
    <col min="10247" max="10496" width="9" style="55"/>
    <col min="10497" max="10497" width="23.625" style="55" customWidth="1"/>
    <col min="10498" max="10498" width="14.875" style="55" customWidth="1"/>
    <col min="10499" max="10501" width="15.625" style="55" customWidth="1"/>
    <col min="10502" max="10502" width="10.75" style="55" customWidth="1"/>
    <col min="10503" max="10752" width="9" style="55"/>
    <col min="10753" max="10753" width="23.625" style="55" customWidth="1"/>
    <col min="10754" max="10754" width="14.875" style="55" customWidth="1"/>
    <col min="10755" max="10757" width="15.625" style="55" customWidth="1"/>
    <col min="10758" max="10758" width="10.75" style="55" customWidth="1"/>
    <col min="10759" max="11008" width="9" style="55"/>
    <col min="11009" max="11009" width="23.625" style="55" customWidth="1"/>
    <col min="11010" max="11010" width="14.875" style="55" customWidth="1"/>
    <col min="11011" max="11013" width="15.625" style="55" customWidth="1"/>
    <col min="11014" max="11014" width="10.75" style="55" customWidth="1"/>
    <col min="11015" max="11264" width="9" style="55"/>
    <col min="11265" max="11265" width="23.625" style="55" customWidth="1"/>
    <col min="11266" max="11266" width="14.875" style="55" customWidth="1"/>
    <col min="11267" max="11269" width="15.625" style="55" customWidth="1"/>
    <col min="11270" max="11270" width="10.75" style="55" customWidth="1"/>
    <col min="11271" max="11520" width="9" style="55"/>
    <col min="11521" max="11521" width="23.625" style="55" customWidth="1"/>
    <col min="11522" max="11522" width="14.875" style="55" customWidth="1"/>
    <col min="11523" max="11525" width="15.625" style="55" customWidth="1"/>
    <col min="11526" max="11526" width="10.75" style="55" customWidth="1"/>
    <col min="11527" max="11776" width="9" style="55"/>
    <col min="11777" max="11777" width="23.625" style="55" customWidth="1"/>
    <col min="11778" max="11778" width="14.875" style="55" customWidth="1"/>
    <col min="11779" max="11781" width="15.625" style="55" customWidth="1"/>
    <col min="11782" max="11782" width="10.75" style="55" customWidth="1"/>
    <col min="11783" max="12032" width="9" style="55"/>
    <col min="12033" max="12033" width="23.625" style="55" customWidth="1"/>
    <col min="12034" max="12034" width="14.875" style="55" customWidth="1"/>
    <col min="12035" max="12037" width="15.625" style="55" customWidth="1"/>
    <col min="12038" max="12038" width="10.75" style="55" customWidth="1"/>
    <col min="12039" max="12288" width="9" style="55"/>
    <col min="12289" max="12289" width="23.625" style="55" customWidth="1"/>
    <col min="12290" max="12290" width="14.875" style="55" customWidth="1"/>
    <col min="12291" max="12293" width="15.625" style="55" customWidth="1"/>
    <col min="12294" max="12294" width="10.75" style="55" customWidth="1"/>
    <col min="12295" max="12544" width="9" style="55"/>
    <col min="12545" max="12545" width="23.625" style="55" customWidth="1"/>
    <col min="12546" max="12546" width="14.875" style="55" customWidth="1"/>
    <col min="12547" max="12549" width="15.625" style="55" customWidth="1"/>
    <col min="12550" max="12550" width="10.75" style="55" customWidth="1"/>
    <col min="12551" max="12800" width="9" style="55"/>
    <col min="12801" max="12801" width="23.625" style="55" customWidth="1"/>
    <col min="12802" max="12802" width="14.875" style="55" customWidth="1"/>
    <col min="12803" max="12805" width="15.625" style="55" customWidth="1"/>
    <col min="12806" max="12806" width="10.75" style="55" customWidth="1"/>
    <col min="12807" max="13056" width="9" style="55"/>
    <col min="13057" max="13057" width="23.625" style="55" customWidth="1"/>
    <col min="13058" max="13058" width="14.875" style="55" customWidth="1"/>
    <col min="13059" max="13061" width="15.625" style="55" customWidth="1"/>
    <col min="13062" max="13062" width="10.75" style="55" customWidth="1"/>
    <col min="13063" max="13312" width="9" style="55"/>
    <col min="13313" max="13313" width="23.625" style="55" customWidth="1"/>
    <col min="13314" max="13314" width="14.875" style="55" customWidth="1"/>
    <col min="13315" max="13317" width="15.625" style="55" customWidth="1"/>
    <col min="13318" max="13318" width="10.75" style="55" customWidth="1"/>
    <col min="13319" max="13568" width="9" style="55"/>
    <col min="13569" max="13569" width="23.625" style="55" customWidth="1"/>
    <col min="13570" max="13570" width="14.875" style="55" customWidth="1"/>
    <col min="13571" max="13573" width="15.625" style="55" customWidth="1"/>
    <col min="13574" max="13574" width="10.75" style="55" customWidth="1"/>
    <col min="13575" max="13824" width="9" style="55"/>
    <col min="13825" max="13825" width="23.625" style="55" customWidth="1"/>
    <col min="13826" max="13826" width="14.875" style="55" customWidth="1"/>
    <col min="13827" max="13829" width="15.625" style="55" customWidth="1"/>
    <col min="13830" max="13830" width="10.75" style="55" customWidth="1"/>
    <col min="13831" max="14080" width="9" style="55"/>
    <col min="14081" max="14081" width="23.625" style="55" customWidth="1"/>
    <col min="14082" max="14082" width="14.875" style="55" customWidth="1"/>
    <col min="14083" max="14085" width="15.625" style="55" customWidth="1"/>
    <col min="14086" max="14086" width="10.75" style="55" customWidth="1"/>
    <col min="14087" max="14336" width="9" style="55"/>
    <col min="14337" max="14337" width="23.625" style="55" customWidth="1"/>
    <col min="14338" max="14338" width="14.875" style="55" customWidth="1"/>
    <col min="14339" max="14341" width="15.625" style="55" customWidth="1"/>
    <col min="14342" max="14342" width="10.75" style="55" customWidth="1"/>
    <col min="14343" max="14592" width="9" style="55"/>
    <col min="14593" max="14593" width="23.625" style="55" customWidth="1"/>
    <col min="14594" max="14594" width="14.875" style="55" customWidth="1"/>
    <col min="14595" max="14597" width="15.625" style="55" customWidth="1"/>
    <col min="14598" max="14598" width="10.75" style="55" customWidth="1"/>
    <col min="14599" max="14848" width="9" style="55"/>
    <col min="14849" max="14849" width="23.625" style="55" customWidth="1"/>
    <col min="14850" max="14850" width="14.875" style="55" customWidth="1"/>
    <col min="14851" max="14853" width="15.625" style="55" customWidth="1"/>
    <col min="14854" max="14854" width="10.75" style="55" customWidth="1"/>
    <col min="14855" max="15104" width="9" style="55"/>
    <col min="15105" max="15105" width="23.625" style="55" customWidth="1"/>
    <col min="15106" max="15106" width="14.875" style="55" customWidth="1"/>
    <col min="15107" max="15109" width="15.625" style="55" customWidth="1"/>
    <col min="15110" max="15110" width="10.75" style="55" customWidth="1"/>
    <col min="15111" max="15360" width="9" style="55"/>
    <col min="15361" max="15361" width="23.625" style="55" customWidth="1"/>
    <col min="15362" max="15362" width="14.875" style="55" customWidth="1"/>
    <col min="15363" max="15365" width="15.625" style="55" customWidth="1"/>
    <col min="15366" max="15366" width="10.75" style="55" customWidth="1"/>
    <col min="15367" max="15616" width="9" style="55"/>
    <col min="15617" max="15617" width="23.625" style="55" customWidth="1"/>
    <col min="15618" max="15618" width="14.875" style="55" customWidth="1"/>
    <col min="15619" max="15621" width="15.625" style="55" customWidth="1"/>
    <col min="15622" max="15622" width="10.75" style="55" customWidth="1"/>
    <col min="15623" max="15872" width="9" style="55"/>
    <col min="15873" max="15873" width="23.625" style="55" customWidth="1"/>
    <col min="15874" max="15874" width="14.875" style="55" customWidth="1"/>
    <col min="15875" max="15877" width="15.625" style="55" customWidth="1"/>
    <col min="15878" max="15878" width="10.75" style="55" customWidth="1"/>
    <col min="15879" max="16128" width="9" style="55"/>
    <col min="16129" max="16129" width="23.625" style="55" customWidth="1"/>
    <col min="16130" max="16130" width="14.875" style="55" customWidth="1"/>
    <col min="16131" max="16133" width="15.625" style="55" customWidth="1"/>
    <col min="16134" max="16134" width="10.75" style="55" customWidth="1"/>
    <col min="16135" max="16384" width="9" style="55"/>
  </cols>
  <sheetData>
    <row r="1" spans="1:8" s="21" customFormat="1" ht="21" customHeight="1">
      <c r="A1" s="84" t="s">
        <v>46</v>
      </c>
      <c r="B1" s="84"/>
      <c r="C1" s="84"/>
      <c r="D1" s="84"/>
      <c r="E1" s="84"/>
      <c r="H1" s="22"/>
    </row>
    <row r="2" spans="1:8" s="21" customFormat="1" ht="28.9" customHeight="1">
      <c r="A2" s="85" t="s">
        <v>47</v>
      </c>
      <c r="B2" s="85"/>
      <c r="C2" s="85"/>
      <c r="D2" s="85"/>
      <c r="E2" s="85"/>
      <c r="H2" s="22"/>
    </row>
    <row r="3" spans="1:8" s="21" customFormat="1" ht="13.15" customHeight="1">
      <c r="A3" s="23"/>
      <c r="B3" s="23"/>
      <c r="C3" s="23"/>
      <c r="D3" s="23"/>
      <c r="E3" s="23"/>
      <c r="H3" s="22"/>
    </row>
    <row r="4" spans="1:8" s="28" customFormat="1" ht="45" customHeight="1">
      <c r="A4" s="24" t="s">
        <v>48</v>
      </c>
      <c r="B4" s="25" t="s">
        <v>49</v>
      </c>
      <c r="C4" s="26" t="s">
        <v>50</v>
      </c>
      <c r="D4" s="26" t="s">
        <v>51</v>
      </c>
      <c r="E4" s="27" t="s">
        <v>52</v>
      </c>
      <c r="H4" s="29"/>
    </row>
    <row r="5" spans="1:8" s="34" customFormat="1" ht="39.950000000000003" customHeight="1">
      <c r="A5" s="30" t="s">
        <v>53</v>
      </c>
      <c r="B5" s="31">
        <f>B6+SUM(B14:B20)</f>
        <v>4591399000</v>
      </c>
      <c r="C5" s="31">
        <f>C6+SUM(C14:C20)</f>
        <v>813137435</v>
      </c>
      <c r="D5" s="31">
        <f>D6+SUM(D14:D20)</f>
        <v>3809700779</v>
      </c>
      <c r="E5" s="32">
        <f t="shared" ref="E5:E20" si="0">D5/B5*100</f>
        <v>82.974726853405684</v>
      </c>
      <c r="F5" s="33"/>
    </row>
    <row r="6" spans="1:8" s="34" customFormat="1" ht="39.950000000000003" customHeight="1">
      <c r="A6" s="35" t="s">
        <v>54</v>
      </c>
      <c r="B6" s="36">
        <f>SUM(B7:B13)</f>
        <v>661401000</v>
      </c>
      <c r="C6" s="36">
        <f>SUM(C7:C13)</f>
        <v>49508186</v>
      </c>
      <c r="D6" s="36">
        <f>SUM(D7:D13)</f>
        <v>666705685</v>
      </c>
      <c r="E6" s="37">
        <f t="shared" si="0"/>
        <v>100.80203764433378</v>
      </c>
      <c r="F6" s="33"/>
    </row>
    <row r="7" spans="1:8" s="34" customFormat="1" ht="39.950000000000003" customHeight="1">
      <c r="A7" s="38" t="s">
        <v>55</v>
      </c>
      <c r="B7" s="39">
        <v>71679000</v>
      </c>
      <c r="C7" s="40">
        <v>8325671</v>
      </c>
      <c r="D7" s="40">
        <v>70036314</v>
      </c>
      <c r="E7" s="37">
        <f t="shared" si="0"/>
        <v>97.708274389988702</v>
      </c>
      <c r="F7" s="33"/>
    </row>
    <row r="8" spans="1:8" s="34" customFormat="1" ht="39.950000000000003" customHeight="1">
      <c r="A8" s="38" t="s">
        <v>56</v>
      </c>
      <c r="B8" s="39">
        <v>568722000</v>
      </c>
      <c r="C8" s="40">
        <v>35436038</v>
      </c>
      <c r="D8" s="40">
        <v>565412475</v>
      </c>
      <c r="E8" s="37">
        <f t="shared" si="0"/>
        <v>99.418076845980991</v>
      </c>
      <c r="F8" s="33"/>
    </row>
    <row r="9" spans="1:8" s="34" customFormat="1" ht="39.950000000000003" customHeight="1">
      <c r="A9" s="41" t="s">
        <v>57</v>
      </c>
      <c r="B9" s="39">
        <v>2500000</v>
      </c>
      <c r="C9" s="40">
        <v>2782018</v>
      </c>
      <c r="D9" s="40">
        <v>3156227</v>
      </c>
      <c r="E9" s="37">
        <f t="shared" si="0"/>
        <v>126.24907999999999</v>
      </c>
      <c r="F9" s="33"/>
    </row>
    <row r="10" spans="1:8" s="34" customFormat="1" ht="39.950000000000003" customHeight="1">
      <c r="A10" s="41" t="s">
        <v>58</v>
      </c>
      <c r="B10" s="39">
        <v>4800000</v>
      </c>
      <c r="C10" s="40">
        <v>1658052</v>
      </c>
      <c r="D10" s="40">
        <v>7803951</v>
      </c>
      <c r="E10" s="37">
        <f t="shared" si="0"/>
        <v>162.5823125</v>
      </c>
      <c r="F10" s="33"/>
    </row>
    <row r="11" spans="1:8" s="34" customFormat="1" ht="39.950000000000003" customHeight="1">
      <c r="A11" s="42" t="s">
        <v>59</v>
      </c>
      <c r="B11" s="39">
        <v>3200000</v>
      </c>
      <c r="C11" s="40">
        <v>36747</v>
      </c>
      <c r="D11" s="40">
        <v>4252467</v>
      </c>
      <c r="E11" s="37">
        <f t="shared" si="0"/>
        <v>132.88959374999999</v>
      </c>
      <c r="F11" s="33"/>
    </row>
    <row r="12" spans="1:8" s="34" customFormat="1" ht="39.950000000000003" customHeight="1">
      <c r="A12" s="42" t="s">
        <v>60</v>
      </c>
      <c r="B12" s="39">
        <v>9000000</v>
      </c>
      <c r="C12" s="40">
        <v>312891</v>
      </c>
      <c r="D12" s="40">
        <v>11555140</v>
      </c>
      <c r="E12" s="37">
        <f t="shared" si="0"/>
        <v>128.39044444444446</v>
      </c>
      <c r="F12" s="33"/>
    </row>
    <row r="13" spans="1:8" s="34" customFormat="1" ht="39.950000000000003" customHeight="1">
      <c r="A13" s="42" t="s">
        <v>61</v>
      </c>
      <c r="B13" s="39">
        <v>1500000</v>
      </c>
      <c r="C13" s="40">
        <v>956769</v>
      </c>
      <c r="D13" s="40">
        <v>4489111</v>
      </c>
      <c r="E13" s="37">
        <f t="shared" si="0"/>
        <v>299.27406666666667</v>
      </c>
      <c r="F13" s="33"/>
    </row>
    <row r="14" spans="1:8" s="34" customFormat="1" ht="39.950000000000003" customHeight="1">
      <c r="A14" s="35" t="s">
        <v>62</v>
      </c>
      <c r="B14" s="39">
        <v>3860000</v>
      </c>
      <c r="C14" s="43">
        <v>2585281</v>
      </c>
      <c r="D14" s="40">
        <v>5715592</v>
      </c>
      <c r="E14" s="37">
        <f t="shared" si="0"/>
        <v>148.07233160621763</v>
      </c>
      <c r="F14" s="33"/>
    </row>
    <row r="15" spans="1:8" s="34" customFormat="1" ht="39.950000000000003" customHeight="1">
      <c r="A15" s="35" t="s">
        <v>63</v>
      </c>
      <c r="B15" s="39">
        <v>31655000</v>
      </c>
      <c r="C15" s="40">
        <v>4840801</v>
      </c>
      <c r="D15" s="40">
        <v>39020501</v>
      </c>
      <c r="E15" s="37">
        <f t="shared" si="0"/>
        <v>123.26804928131416</v>
      </c>
      <c r="F15" s="33"/>
    </row>
    <row r="16" spans="1:8" s="34" customFormat="1" ht="39.950000000000003" customHeight="1">
      <c r="A16" s="35" t="s">
        <v>64</v>
      </c>
      <c r="B16" s="39">
        <f>10985000</f>
        <v>10985000</v>
      </c>
      <c r="C16" s="36">
        <v>1049672</v>
      </c>
      <c r="D16" s="36">
        <v>14570926</v>
      </c>
      <c r="E16" s="37">
        <f t="shared" si="0"/>
        <v>132.64384160218478</v>
      </c>
      <c r="F16" s="33"/>
    </row>
    <row r="17" spans="1:12" s="34" customFormat="1" ht="39.950000000000003" customHeight="1">
      <c r="A17" s="35" t="s">
        <v>65</v>
      </c>
      <c r="B17" s="39">
        <v>6003000</v>
      </c>
      <c r="C17" s="43">
        <v>5000000</v>
      </c>
      <c r="D17" s="40">
        <v>5000000</v>
      </c>
      <c r="E17" s="37">
        <f t="shared" si="0"/>
        <v>83.29168748958854</v>
      </c>
      <c r="F17" s="33"/>
    </row>
    <row r="18" spans="1:12" s="34" customFormat="1" ht="39.950000000000003" customHeight="1">
      <c r="A18" s="35" t="s">
        <v>66</v>
      </c>
      <c r="B18" s="39">
        <v>3693007000</v>
      </c>
      <c r="C18" s="36">
        <v>740732893</v>
      </c>
      <c r="D18" s="36">
        <v>3059115577</v>
      </c>
      <c r="E18" s="37">
        <f t="shared" si="0"/>
        <v>82.835358205386555</v>
      </c>
      <c r="F18" s="33"/>
    </row>
    <row r="19" spans="1:12" s="34" customFormat="1" ht="39.950000000000003" customHeight="1">
      <c r="A19" s="35" t="s">
        <v>67</v>
      </c>
      <c r="B19" s="39">
        <v>180001000</v>
      </c>
      <c r="C19" s="40">
        <v>8000000</v>
      </c>
      <c r="D19" s="40">
        <v>8000000</v>
      </c>
      <c r="E19" s="37">
        <f t="shared" si="0"/>
        <v>4.4444197532235936</v>
      </c>
      <c r="F19" s="33"/>
    </row>
    <row r="20" spans="1:12" s="34" customFormat="1" ht="39.950000000000003" customHeight="1">
      <c r="A20" s="44" t="s">
        <v>68</v>
      </c>
      <c r="B20" s="45">
        <v>4487000</v>
      </c>
      <c r="C20" s="46">
        <v>1420602</v>
      </c>
      <c r="D20" s="46">
        <v>11572498</v>
      </c>
      <c r="E20" s="47">
        <f t="shared" si="0"/>
        <v>257.91170046801869</v>
      </c>
      <c r="F20" s="33"/>
    </row>
    <row r="21" spans="1:12" s="51" customFormat="1" ht="21" customHeight="1">
      <c r="A21" s="48" t="s">
        <v>69</v>
      </c>
      <c r="B21" s="49"/>
      <c r="C21" s="49"/>
      <c r="D21" s="49"/>
      <c r="E21" s="49"/>
      <c r="F21" s="50"/>
      <c r="G21" s="50"/>
      <c r="H21" s="50"/>
      <c r="I21" s="50"/>
      <c r="L21" s="52"/>
    </row>
    <row r="22" spans="1:12" s="34" customFormat="1" ht="15" customHeight="1">
      <c r="B22" s="53"/>
      <c r="C22" s="53"/>
      <c r="D22" s="53"/>
      <c r="E22" s="54"/>
      <c r="F22" s="33"/>
    </row>
    <row r="23" spans="1:12" s="34" customFormat="1" ht="15" customHeight="1">
      <c r="B23" s="53"/>
      <c r="C23" s="53"/>
      <c r="D23" s="53"/>
      <c r="E23" s="54"/>
      <c r="F23" s="33"/>
    </row>
  </sheetData>
  <mergeCells count="2">
    <mergeCell ref="A1:E1"/>
    <mergeCell ref="A2:E2"/>
  </mergeCells>
  <phoneticPr fontId="19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sqref="A1:E1"/>
    </sheetView>
  </sheetViews>
  <sheetFormatPr defaultRowHeight="27.95" customHeight="1"/>
  <cols>
    <col min="1" max="1" width="23.625" style="55" customWidth="1"/>
    <col min="2" max="2" width="14.875" style="56" customWidth="1"/>
    <col min="3" max="4" width="15.625" style="56" customWidth="1"/>
    <col min="5" max="5" width="15.625" style="57" customWidth="1"/>
    <col min="6" max="6" width="10.75" style="58" customWidth="1"/>
    <col min="7" max="256" width="9" style="55"/>
    <col min="257" max="257" width="23.625" style="55" customWidth="1"/>
    <col min="258" max="258" width="14.875" style="55" customWidth="1"/>
    <col min="259" max="261" width="15.625" style="55" customWidth="1"/>
    <col min="262" max="262" width="10.75" style="55" customWidth="1"/>
    <col min="263" max="512" width="9" style="55"/>
    <col min="513" max="513" width="23.625" style="55" customWidth="1"/>
    <col min="514" max="514" width="14.875" style="55" customWidth="1"/>
    <col min="515" max="517" width="15.625" style="55" customWidth="1"/>
    <col min="518" max="518" width="10.75" style="55" customWidth="1"/>
    <col min="519" max="768" width="9" style="55"/>
    <col min="769" max="769" width="23.625" style="55" customWidth="1"/>
    <col min="770" max="770" width="14.875" style="55" customWidth="1"/>
    <col min="771" max="773" width="15.625" style="55" customWidth="1"/>
    <col min="774" max="774" width="10.75" style="55" customWidth="1"/>
    <col min="775" max="1024" width="9" style="55"/>
    <col min="1025" max="1025" width="23.625" style="55" customWidth="1"/>
    <col min="1026" max="1026" width="14.875" style="55" customWidth="1"/>
    <col min="1027" max="1029" width="15.625" style="55" customWidth="1"/>
    <col min="1030" max="1030" width="10.75" style="55" customWidth="1"/>
    <col min="1031" max="1280" width="9" style="55"/>
    <col min="1281" max="1281" width="23.625" style="55" customWidth="1"/>
    <col min="1282" max="1282" width="14.875" style="55" customWidth="1"/>
    <col min="1283" max="1285" width="15.625" style="55" customWidth="1"/>
    <col min="1286" max="1286" width="10.75" style="55" customWidth="1"/>
    <col min="1287" max="1536" width="9" style="55"/>
    <col min="1537" max="1537" width="23.625" style="55" customWidth="1"/>
    <col min="1538" max="1538" width="14.875" style="55" customWidth="1"/>
    <col min="1539" max="1541" width="15.625" style="55" customWidth="1"/>
    <col min="1542" max="1542" width="10.75" style="55" customWidth="1"/>
    <col min="1543" max="1792" width="9" style="55"/>
    <col min="1793" max="1793" width="23.625" style="55" customWidth="1"/>
    <col min="1794" max="1794" width="14.875" style="55" customWidth="1"/>
    <col min="1795" max="1797" width="15.625" style="55" customWidth="1"/>
    <col min="1798" max="1798" width="10.75" style="55" customWidth="1"/>
    <col min="1799" max="2048" width="9" style="55"/>
    <col min="2049" max="2049" width="23.625" style="55" customWidth="1"/>
    <col min="2050" max="2050" width="14.875" style="55" customWidth="1"/>
    <col min="2051" max="2053" width="15.625" style="55" customWidth="1"/>
    <col min="2054" max="2054" width="10.75" style="55" customWidth="1"/>
    <col min="2055" max="2304" width="9" style="55"/>
    <col min="2305" max="2305" width="23.625" style="55" customWidth="1"/>
    <col min="2306" max="2306" width="14.875" style="55" customWidth="1"/>
    <col min="2307" max="2309" width="15.625" style="55" customWidth="1"/>
    <col min="2310" max="2310" width="10.75" style="55" customWidth="1"/>
    <col min="2311" max="2560" width="9" style="55"/>
    <col min="2561" max="2561" width="23.625" style="55" customWidth="1"/>
    <col min="2562" max="2562" width="14.875" style="55" customWidth="1"/>
    <col min="2563" max="2565" width="15.625" style="55" customWidth="1"/>
    <col min="2566" max="2566" width="10.75" style="55" customWidth="1"/>
    <col min="2567" max="2816" width="9" style="55"/>
    <col min="2817" max="2817" width="23.625" style="55" customWidth="1"/>
    <col min="2818" max="2818" width="14.875" style="55" customWidth="1"/>
    <col min="2819" max="2821" width="15.625" style="55" customWidth="1"/>
    <col min="2822" max="2822" width="10.75" style="55" customWidth="1"/>
    <col min="2823" max="3072" width="9" style="55"/>
    <col min="3073" max="3073" width="23.625" style="55" customWidth="1"/>
    <col min="3074" max="3074" width="14.875" style="55" customWidth="1"/>
    <col min="3075" max="3077" width="15.625" style="55" customWidth="1"/>
    <col min="3078" max="3078" width="10.75" style="55" customWidth="1"/>
    <col min="3079" max="3328" width="9" style="55"/>
    <col min="3329" max="3329" width="23.625" style="55" customWidth="1"/>
    <col min="3330" max="3330" width="14.875" style="55" customWidth="1"/>
    <col min="3331" max="3333" width="15.625" style="55" customWidth="1"/>
    <col min="3334" max="3334" width="10.75" style="55" customWidth="1"/>
    <col min="3335" max="3584" width="9" style="55"/>
    <col min="3585" max="3585" width="23.625" style="55" customWidth="1"/>
    <col min="3586" max="3586" width="14.875" style="55" customWidth="1"/>
    <col min="3587" max="3589" width="15.625" style="55" customWidth="1"/>
    <col min="3590" max="3590" width="10.75" style="55" customWidth="1"/>
    <col min="3591" max="3840" width="9" style="55"/>
    <col min="3841" max="3841" width="23.625" style="55" customWidth="1"/>
    <col min="3842" max="3842" width="14.875" style="55" customWidth="1"/>
    <col min="3843" max="3845" width="15.625" style="55" customWidth="1"/>
    <col min="3846" max="3846" width="10.75" style="55" customWidth="1"/>
    <col min="3847" max="4096" width="9" style="55"/>
    <col min="4097" max="4097" width="23.625" style="55" customWidth="1"/>
    <col min="4098" max="4098" width="14.875" style="55" customWidth="1"/>
    <col min="4099" max="4101" width="15.625" style="55" customWidth="1"/>
    <col min="4102" max="4102" width="10.75" style="55" customWidth="1"/>
    <col min="4103" max="4352" width="9" style="55"/>
    <col min="4353" max="4353" width="23.625" style="55" customWidth="1"/>
    <col min="4354" max="4354" width="14.875" style="55" customWidth="1"/>
    <col min="4355" max="4357" width="15.625" style="55" customWidth="1"/>
    <col min="4358" max="4358" width="10.75" style="55" customWidth="1"/>
    <col min="4359" max="4608" width="9" style="55"/>
    <col min="4609" max="4609" width="23.625" style="55" customWidth="1"/>
    <col min="4610" max="4610" width="14.875" style="55" customWidth="1"/>
    <col min="4611" max="4613" width="15.625" style="55" customWidth="1"/>
    <col min="4614" max="4614" width="10.75" style="55" customWidth="1"/>
    <col min="4615" max="4864" width="9" style="55"/>
    <col min="4865" max="4865" width="23.625" style="55" customWidth="1"/>
    <col min="4866" max="4866" width="14.875" style="55" customWidth="1"/>
    <col min="4867" max="4869" width="15.625" style="55" customWidth="1"/>
    <col min="4870" max="4870" width="10.75" style="55" customWidth="1"/>
    <col min="4871" max="5120" width="9" style="55"/>
    <col min="5121" max="5121" width="23.625" style="55" customWidth="1"/>
    <col min="5122" max="5122" width="14.875" style="55" customWidth="1"/>
    <col min="5123" max="5125" width="15.625" style="55" customWidth="1"/>
    <col min="5126" max="5126" width="10.75" style="55" customWidth="1"/>
    <col min="5127" max="5376" width="9" style="55"/>
    <col min="5377" max="5377" width="23.625" style="55" customWidth="1"/>
    <col min="5378" max="5378" width="14.875" style="55" customWidth="1"/>
    <col min="5379" max="5381" width="15.625" style="55" customWidth="1"/>
    <col min="5382" max="5382" width="10.75" style="55" customWidth="1"/>
    <col min="5383" max="5632" width="9" style="55"/>
    <col min="5633" max="5633" width="23.625" style="55" customWidth="1"/>
    <col min="5634" max="5634" width="14.875" style="55" customWidth="1"/>
    <col min="5635" max="5637" width="15.625" style="55" customWidth="1"/>
    <col min="5638" max="5638" width="10.75" style="55" customWidth="1"/>
    <col min="5639" max="5888" width="9" style="55"/>
    <col min="5889" max="5889" width="23.625" style="55" customWidth="1"/>
    <col min="5890" max="5890" width="14.875" style="55" customWidth="1"/>
    <col min="5891" max="5893" width="15.625" style="55" customWidth="1"/>
    <col min="5894" max="5894" width="10.75" style="55" customWidth="1"/>
    <col min="5895" max="6144" width="9" style="55"/>
    <col min="6145" max="6145" width="23.625" style="55" customWidth="1"/>
    <col min="6146" max="6146" width="14.875" style="55" customWidth="1"/>
    <col min="6147" max="6149" width="15.625" style="55" customWidth="1"/>
    <col min="6150" max="6150" width="10.75" style="55" customWidth="1"/>
    <col min="6151" max="6400" width="9" style="55"/>
    <col min="6401" max="6401" width="23.625" style="55" customWidth="1"/>
    <col min="6402" max="6402" width="14.875" style="55" customWidth="1"/>
    <col min="6403" max="6405" width="15.625" style="55" customWidth="1"/>
    <col min="6406" max="6406" width="10.75" style="55" customWidth="1"/>
    <col min="6407" max="6656" width="9" style="55"/>
    <col min="6657" max="6657" width="23.625" style="55" customWidth="1"/>
    <col min="6658" max="6658" width="14.875" style="55" customWidth="1"/>
    <col min="6659" max="6661" width="15.625" style="55" customWidth="1"/>
    <col min="6662" max="6662" width="10.75" style="55" customWidth="1"/>
    <col min="6663" max="6912" width="9" style="55"/>
    <col min="6913" max="6913" width="23.625" style="55" customWidth="1"/>
    <col min="6914" max="6914" width="14.875" style="55" customWidth="1"/>
    <col min="6915" max="6917" width="15.625" style="55" customWidth="1"/>
    <col min="6918" max="6918" width="10.75" style="55" customWidth="1"/>
    <col min="6919" max="7168" width="9" style="55"/>
    <col min="7169" max="7169" width="23.625" style="55" customWidth="1"/>
    <col min="7170" max="7170" width="14.875" style="55" customWidth="1"/>
    <col min="7171" max="7173" width="15.625" style="55" customWidth="1"/>
    <col min="7174" max="7174" width="10.75" style="55" customWidth="1"/>
    <col min="7175" max="7424" width="9" style="55"/>
    <col min="7425" max="7425" width="23.625" style="55" customWidth="1"/>
    <col min="7426" max="7426" width="14.875" style="55" customWidth="1"/>
    <col min="7427" max="7429" width="15.625" style="55" customWidth="1"/>
    <col min="7430" max="7430" width="10.75" style="55" customWidth="1"/>
    <col min="7431" max="7680" width="9" style="55"/>
    <col min="7681" max="7681" width="23.625" style="55" customWidth="1"/>
    <col min="7682" max="7682" width="14.875" style="55" customWidth="1"/>
    <col min="7683" max="7685" width="15.625" style="55" customWidth="1"/>
    <col min="7686" max="7686" width="10.75" style="55" customWidth="1"/>
    <col min="7687" max="7936" width="9" style="55"/>
    <col min="7937" max="7937" width="23.625" style="55" customWidth="1"/>
    <col min="7938" max="7938" width="14.875" style="55" customWidth="1"/>
    <col min="7939" max="7941" width="15.625" style="55" customWidth="1"/>
    <col min="7942" max="7942" width="10.75" style="55" customWidth="1"/>
    <col min="7943" max="8192" width="9" style="55"/>
    <col min="8193" max="8193" width="23.625" style="55" customWidth="1"/>
    <col min="8194" max="8194" width="14.875" style="55" customWidth="1"/>
    <col min="8195" max="8197" width="15.625" style="55" customWidth="1"/>
    <col min="8198" max="8198" width="10.75" style="55" customWidth="1"/>
    <col min="8199" max="8448" width="9" style="55"/>
    <col min="8449" max="8449" width="23.625" style="55" customWidth="1"/>
    <col min="8450" max="8450" width="14.875" style="55" customWidth="1"/>
    <col min="8451" max="8453" width="15.625" style="55" customWidth="1"/>
    <col min="8454" max="8454" width="10.75" style="55" customWidth="1"/>
    <col min="8455" max="8704" width="9" style="55"/>
    <col min="8705" max="8705" width="23.625" style="55" customWidth="1"/>
    <col min="8706" max="8706" width="14.875" style="55" customWidth="1"/>
    <col min="8707" max="8709" width="15.625" style="55" customWidth="1"/>
    <col min="8710" max="8710" width="10.75" style="55" customWidth="1"/>
    <col min="8711" max="8960" width="9" style="55"/>
    <col min="8961" max="8961" width="23.625" style="55" customWidth="1"/>
    <col min="8962" max="8962" width="14.875" style="55" customWidth="1"/>
    <col min="8963" max="8965" width="15.625" style="55" customWidth="1"/>
    <col min="8966" max="8966" width="10.75" style="55" customWidth="1"/>
    <col min="8967" max="9216" width="9" style="55"/>
    <col min="9217" max="9217" width="23.625" style="55" customWidth="1"/>
    <col min="9218" max="9218" width="14.875" style="55" customWidth="1"/>
    <col min="9219" max="9221" width="15.625" style="55" customWidth="1"/>
    <col min="9222" max="9222" width="10.75" style="55" customWidth="1"/>
    <col min="9223" max="9472" width="9" style="55"/>
    <col min="9473" max="9473" width="23.625" style="55" customWidth="1"/>
    <col min="9474" max="9474" width="14.875" style="55" customWidth="1"/>
    <col min="9475" max="9477" width="15.625" style="55" customWidth="1"/>
    <col min="9478" max="9478" width="10.75" style="55" customWidth="1"/>
    <col min="9479" max="9728" width="9" style="55"/>
    <col min="9729" max="9729" width="23.625" style="55" customWidth="1"/>
    <col min="9730" max="9730" width="14.875" style="55" customWidth="1"/>
    <col min="9731" max="9733" width="15.625" style="55" customWidth="1"/>
    <col min="9734" max="9734" width="10.75" style="55" customWidth="1"/>
    <col min="9735" max="9984" width="9" style="55"/>
    <col min="9985" max="9985" width="23.625" style="55" customWidth="1"/>
    <col min="9986" max="9986" width="14.875" style="55" customWidth="1"/>
    <col min="9987" max="9989" width="15.625" style="55" customWidth="1"/>
    <col min="9990" max="9990" width="10.75" style="55" customWidth="1"/>
    <col min="9991" max="10240" width="9" style="55"/>
    <col min="10241" max="10241" width="23.625" style="55" customWidth="1"/>
    <col min="10242" max="10242" width="14.875" style="55" customWidth="1"/>
    <col min="10243" max="10245" width="15.625" style="55" customWidth="1"/>
    <col min="10246" max="10246" width="10.75" style="55" customWidth="1"/>
    <col min="10247" max="10496" width="9" style="55"/>
    <col min="10497" max="10497" width="23.625" style="55" customWidth="1"/>
    <col min="10498" max="10498" width="14.875" style="55" customWidth="1"/>
    <col min="10499" max="10501" width="15.625" style="55" customWidth="1"/>
    <col min="10502" max="10502" width="10.75" style="55" customWidth="1"/>
    <col min="10503" max="10752" width="9" style="55"/>
    <col min="10753" max="10753" width="23.625" style="55" customWidth="1"/>
    <col min="10754" max="10754" width="14.875" style="55" customWidth="1"/>
    <col min="10755" max="10757" width="15.625" style="55" customWidth="1"/>
    <col min="10758" max="10758" width="10.75" style="55" customWidth="1"/>
    <col min="10759" max="11008" width="9" style="55"/>
    <col min="11009" max="11009" width="23.625" style="55" customWidth="1"/>
    <col min="11010" max="11010" width="14.875" style="55" customWidth="1"/>
    <col min="11011" max="11013" width="15.625" style="55" customWidth="1"/>
    <col min="11014" max="11014" width="10.75" style="55" customWidth="1"/>
    <col min="11015" max="11264" width="9" style="55"/>
    <col min="11265" max="11265" width="23.625" style="55" customWidth="1"/>
    <col min="11266" max="11266" width="14.875" style="55" customWidth="1"/>
    <col min="11267" max="11269" width="15.625" style="55" customWidth="1"/>
    <col min="11270" max="11270" width="10.75" style="55" customWidth="1"/>
    <col min="11271" max="11520" width="9" style="55"/>
    <col min="11521" max="11521" width="23.625" style="55" customWidth="1"/>
    <col min="11522" max="11522" width="14.875" style="55" customWidth="1"/>
    <col min="11523" max="11525" width="15.625" style="55" customWidth="1"/>
    <col min="11526" max="11526" width="10.75" style="55" customWidth="1"/>
    <col min="11527" max="11776" width="9" style="55"/>
    <col min="11777" max="11777" width="23.625" style="55" customWidth="1"/>
    <col min="11778" max="11778" width="14.875" style="55" customWidth="1"/>
    <col min="11779" max="11781" width="15.625" style="55" customWidth="1"/>
    <col min="11782" max="11782" width="10.75" style="55" customWidth="1"/>
    <col min="11783" max="12032" width="9" style="55"/>
    <col min="12033" max="12033" width="23.625" style="55" customWidth="1"/>
    <col min="12034" max="12034" width="14.875" style="55" customWidth="1"/>
    <col min="12035" max="12037" width="15.625" style="55" customWidth="1"/>
    <col min="12038" max="12038" width="10.75" style="55" customWidth="1"/>
    <col min="12039" max="12288" width="9" style="55"/>
    <col min="12289" max="12289" width="23.625" style="55" customWidth="1"/>
    <col min="12290" max="12290" width="14.875" style="55" customWidth="1"/>
    <col min="12291" max="12293" width="15.625" style="55" customWidth="1"/>
    <col min="12294" max="12294" width="10.75" style="55" customWidth="1"/>
    <col min="12295" max="12544" width="9" style="55"/>
    <col min="12545" max="12545" width="23.625" style="55" customWidth="1"/>
    <col min="12546" max="12546" width="14.875" style="55" customWidth="1"/>
    <col min="12547" max="12549" width="15.625" style="55" customWidth="1"/>
    <col min="12550" max="12550" width="10.75" style="55" customWidth="1"/>
    <col min="12551" max="12800" width="9" style="55"/>
    <col min="12801" max="12801" width="23.625" style="55" customWidth="1"/>
    <col min="12802" max="12802" width="14.875" style="55" customWidth="1"/>
    <col min="12803" max="12805" width="15.625" style="55" customWidth="1"/>
    <col min="12806" max="12806" width="10.75" style="55" customWidth="1"/>
    <col min="12807" max="13056" width="9" style="55"/>
    <col min="13057" max="13057" width="23.625" style="55" customWidth="1"/>
    <col min="13058" max="13058" width="14.875" style="55" customWidth="1"/>
    <col min="13059" max="13061" width="15.625" style="55" customWidth="1"/>
    <col min="13062" max="13062" width="10.75" style="55" customWidth="1"/>
    <col min="13063" max="13312" width="9" style="55"/>
    <col min="13313" max="13313" width="23.625" style="55" customWidth="1"/>
    <col min="13314" max="13314" width="14.875" style="55" customWidth="1"/>
    <col min="13315" max="13317" width="15.625" style="55" customWidth="1"/>
    <col min="13318" max="13318" width="10.75" style="55" customWidth="1"/>
    <col min="13319" max="13568" width="9" style="55"/>
    <col min="13569" max="13569" width="23.625" style="55" customWidth="1"/>
    <col min="13570" max="13570" width="14.875" style="55" customWidth="1"/>
    <col min="13571" max="13573" width="15.625" style="55" customWidth="1"/>
    <col min="13574" max="13574" width="10.75" style="55" customWidth="1"/>
    <col min="13575" max="13824" width="9" style="55"/>
    <col min="13825" max="13825" width="23.625" style="55" customWidth="1"/>
    <col min="13826" max="13826" width="14.875" style="55" customWidth="1"/>
    <col min="13827" max="13829" width="15.625" style="55" customWidth="1"/>
    <col min="13830" max="13830" width="10.75" style="55" customWidth="1"/>
    <col min="13831" max="14080" width="9" style="55"/>
    <col min="14081" max="14081" width="23.625" style="55" customWidth="1"/>
    <col min="14082" max="14082" width="14.875" style="55" customWidth="1"/>
    <col min="14083" max="14085" width="15.625" style="55" customWidth="1"/>
    <col min="14086" max="14086" width="10.75" style="55" customWidth="1"/>
    <col min="14087" max="14336" width="9" style="55"/>
    <col min="14337" max="14337" width="23.625" style="55" customWidth="1"/>
    <col min="14338" max="14338" width="14.875" style="55" customWidth="1"/>
    <col min="14339" max="14341" width="15.625" style="55" customWidth="1"/>
    <col min="14342" max="14342" width="10.75" style="55" customWidth="1"/>
    <col min="14343" max="14592" width="9" style="55"/>
    <col min="14593" max="14593" width="23.625" style="55" customWidth="1"/>
    <col min="14594" max="14594" width="14.875" style="55" customWidth="1"/>
    <col min="14595" max="14597" width="15.625" style="55" customWidth="1"/>
    <col min="14598" max="14598" width="10.75" style="55" customWidth="1"/>
    <col min="14599" max="14848" width="9" style="55"/>
    <col min="14849" max="14849" width="23.625" style="55" customWidth="1"/>
    <col min="14850" max="14850" width="14.875" style="55" customWidth="1"/>
    <col min="14851" max="14853" width="15.625" style="55" customWidth="1"/>
    <col min="14854" max="14854" width="10.75" style="55" customWidth="1"/>
    <col min="14855" max="15104" width="9" style="55"/>
    <col min="15105" max="15105" width="23.625" style="55" customWidth="1"/>
    <col min="15106" max="15106" width="14.875" style="55" customWidth="1"/>
    <col min="15107" max="15109" width="15.625" style="55" customWidth="1"/>
    <col min="15110" max="15110" width="10.75" style="55" customWidth="1"/>
    <col min="15111" max="15360" width="9" style="55"/>
    <col min="15361" max="15361" width="23.625" style="55" customWidth="1"/>
    <col min="15362" max="15362" width="14.875" style="55" customWidth="1"/>
    <col min="15363" max="15365" width="15.625" style="55" customWidth="1"/>
    <col min="15366" max="15366" width="10.75" style="55" customWidth="1"/>
    <col min="15367" max="15616" width="9" style="55"/>
    <col min="15617" max="15617" width="23.625" style="55" customWidth="1"/>
    <col min="15618" max="15618" width="14.875" style="55" customWidth="1"/>
    <col min="15619" max="15621" width="15.625" style="55" customWidth="1"/>
    <col min="15622" max="15622" width="10.75" style="55" customWidth="1"/>
    <col min="15623" max="15872" width="9" style="55"/>
    <col min="15873" max="15873" width="23.625" style="55" customWidth="1"/>
    <col min="15874" max="15874" width="14.875" style="55" customWidth="1"/>
    <col min="15875" max="15877" width="15.625" style="55" customWidth="1"/>
    <col min="15878" max="15878" width="10.75" style="55" customWidth="1"/>
    <col min="15879" max="16128" width="9" style="55"/>
    <col min="16129" max="16129" width="23.625" style="55" customWidth="1"/>
    <col min="16130" max="16130" width="14.875" style="55" customWidth="1"/>
    <col min="16131" max="16133" width="15.625" style="55" customWidth="1"/>
    <col min="16134" max="16134" width="10.75" style="55" customWidth="1"/>
    <col min="16135" max="16384" width="9" style="55"/>
  </cols>
  <sheetData>
    <row r="1" spans="1:8" s="21" customFormat="1" ht="21" customHeight="1">
      <c r="A1" s="84" t="s">
        <v>70</v>
      </c>
      <c r="B1" s="84"/>
      <c r="C1" s="84"/>
      <c r="D1" s="84"/>
      <c r="E1" s="84"/>
      <c r="H1" s="22"/>
    </row>
    <row r="2" spans="1:8" s="21" customFormat="1" ht="28.9" customHeight="1">
      <c r="A2" s="85" t="s">
        <v>71</v>
      </c>
      <c r="B2" s="85"/>
      <c r="C2" s="85"/>
      <c r="D2" s="85"/>
      <c r="E2" s="85"/>
      <c r="H2" s="22"/>
    </row>
    <row r="3" spans="1:8" s="21" customFormat="1" ht="13.15" customHeight="1">
      <c r="A3" s="23"/>
      <c r="B3" s="23"/>
      <c r="C3" s="23"/>
      <c r="D3" s="23"/>
      <c r="E3" s="23"/>
      <c r="H3" s="22"/>
    </row>
    <row r="4" spans="1:8" s="28" customFormat="1" ht="45" customHeight="1">
      <c r="A4" s="24" t="s">
        <v>72</v>
      </c>
      <c r="B4" s="25" t="s">
        <v>73</v>
      </c>
      <c r="C4" s="26" t="s">
        <v>74</v>
      </c>
      <c r="D4" s="26" t="s">
        <v>75</v>
      </c>
      <c r="E4" s="27" t="s">
        <v>76</v>
      </c>
      <c r="H4" s="29"/>
    </row>
    <row r="5" spans="1:8" s="34" customFormat="1" ht="39.950000000000003" customHeight="1">
      <c r="A5" s="30" t="s">
        <v>77</v>
      </c>
      <c r="B5" s="31">
        <f>B6+SUM(B14:B20)</f>
        <v>3797158000</v>
      </c>
      <c r="C5" s="31">
        <f>C6+SUM(C14:C20)</f>
        <v>627215405</v>
      </c>
      <c r="D5" s="31">
        <f>D6+SUM(D14:D20)</f>
        <v>627215405</v>
      </c>
      <c r="E5" s="32">
        <f t="shared" ref="E5:E20" si="0">D5/B5*100</f>
        <v>16.518022294568727</v>
      </c>
      <c r="F5" s="33"/>
    </row>
    <row r="6" spans="1:8" s="34" customFormat="1" ht="39.950000000000003" customHeight="1">
      <c r="A6" s="35" t="s">
        <v>78</v>
      </c>
      <c r="B6" s="36">
        <f>SUM(B7:B13)</f>
        <v>536075000</v>
      </c>
      <c r="C6" s="36">
        <f>SUM(C7:C13)</f>
        <v>52942266</v>
      </c>
      <c r="D6" s="36">
        <f>SUM(D7:D13)</f>
        <v>52942266</v>
      </c>
      <c r="E6" s="37">
        <f t="shared" si="0"/>
        <v>9.8759065429277619</v>
      </c>
      <c r="F6" s="33"/>
    </row>
    <row r="7" spans="1:8" s="34" customFormat="1" ht="39.950000000000003" customHeight="1">
      <c r="A7" s="38" t="s">
        <v>79</v>
      </c>
      <c r="B7" s="39">
        <v>70882000</v>
      </c>
      <c r="C7" s="40">
        <v>0</v>
      </c>
      <c r="D7" s="40">
        <v>0</v>
      </c>
      <c r="E7" s="37">
        <f t="shared" si="0"/>
        <v>0</v>
      </c>
      <c r="F7" s="33"/>
    </row>
    <row r="8" spans="1:8" s="34" customFormat="1" ht="39.950000000000003" customHeight="1">
      <c r="A8" s="38" t="s">
        <v>80</v>
      </c>
      <c r="B8" s="39">
        <v>441893000</v>
      </c>
      <c r="C8" s="40">
        <v>52942266</v>
      </c>
      <c r="D8" s="40">
        <v>52942266</v>
      </c>
      <c r="E8" s="37">
        <f t="shared" si="0"/>
        <v>11.98078856193694</v>
      </c>
      <c r="F8" s="33"/>
    </row>
    <row r="9" spans="1:8" s="34" customFormat="1" ht="39.950000000000003" customHeight="1">
      <c r="A9" s="41" t="s">
        <v>81</v>
      </c>
      <c r="B9" s="39">
        <v>2500000</v>
      </c>
      <c r="C9" s="40">
        <v>0</v>
      </c>
      <c r="D9" s="40">
        <v>0</v>
      </c>
      <c r="E9" s="37">
        <f t="shared" si="0"/>
        <v>0</v>
      </c>
      <c r="F9" s="33"/>
    </row>
    <row r="10" spans="1:8" s="34" customFormat="1" ht="39.950000000000003" customHeight="1">
      <c r="A10" s="41" t="s">
        <v>82</v>
      </c>
      <c r="B10" s="39">
        <v>4800000</v>
      </c>
      <c r="C10" s="40">
        <v>0</v>
      </c>
      <c r="D10" s="40">
        <v>0</v>
      </c>
      <c r="E10" s="37">
        <f t="shared" si="0"/>
        <v>0</v>
      </c>
      <c r="F10" s="33"/>
    </row>
    <row r="11" spans="1:8" s="34" customFormat="1" ht="39.950000000000003" customHeight="1">
      <c r="A11" s="42" t="s">
        <v>83</v>
      </c>
      <c r="B11" s="39">
        <v>3000000</v>
      </c>
      <c r="C11" s="40">
        <v>0</v>
      </c>
      <c r="D11" s="40">
        <v>0</v>
      </c>
      <c r="E11" s="37">
        <f t="shared" si="0"/>
        <v>0</v>
      </c>
      <c r="F11" s="33"/>
    </row>
    <row r="12" spans="1:8" s="34" customFormat="1" ht="39.950000000000003" customHeight="1">
      <c r="A12" s="42" t="s">
        <v>84</v>
      </c>
      <c r="B12" s="39">
        <v>9000000</v>
      </c>
      <c r="C12" s="40">
        <v>0</v>
      </c>
      <c r="D12" s="40">
        <v>0</v>
      </c>
      <c r="E12" s="37">
        <f t="shared" si="0"/>
        <v>0</v>
      </c>
      <c r="F12" s="33"/>
    </row>
    <row r="13" spans="1:8" s="34" customFormat="1" ht="39.950000000000003" customHeight="1">
      <c r="A13" s="42" t="s">
        <v>85</v>
      </c>
      <c r="B13" s="39">
        <v>4000000</v>
      </c>
      <c r="C13" s="40">
        <v>0</v>
      </c>
      <c r="D13" s="40">
        <v>0</v>
      </c>
      <c r="E13" s="37">
        <f t="shared" si="0"/>
        <v>0</v>
      </c>
      <c r="F13" s="33"/>
    </row>
    <row r="14" spans="1:8" s="34" customFormat="1" ht="39.950000000000003" customHeight="1">
      <c r="A14" s="35" t="s">
        <v>86</v>
      </c>
      <c r="B14" s="39">
        <v>5090000</v>
      </c>
      <c r="C14" s="43">
        <v>9520</v>
      </c>
      <c r="D14" s="40">
        <v>9520</v>
      </c>
      <c r="E14" s="37">
        <f t="shared" si="0"/>
        <v>0.18703339882121808</v>
      </c>
      <c r="F14" s="33"/>
    </row>
    <row r="15" spans="1:8" s="34" customFormat="1" ht="39.950000000000003" customHeight="1">
      <c r="A15" s="35" t="s">
        <v>87</v>
      </c>
      <c r="B15" s="39">
        <v>33158000</v>
      </c>
      <c r="C15" s="40">
        <v>1069991</v>
      </c>
      <c r="D15" s="40">
        <v>1069991</v>
      </c>
      <c r="E15" s="37">
        <f t="shared" si="0"/>
        <v>3.2269467398516194</v>
      </c>
      <c r="F15" s="33"/>
    </row>
    <row r="16" spans="1:8" s="34" customFormat="1" ht="39.950000000000003" customHeight="1">
      <c r="A16" s="35" t="s">
        <v>88</v>
      </c>
      <c r="B16" s="39">
        <v>11784000</v>
      </c>
      <c r="C16" s="36">
        <v>3500292</v>
      </c>
      <c r="D16" s="36">
        <v>3500292</v>
      </c>
      <c r="E16" s="37">
        <f t="shared" si="0"/>
        <v>29.70376782077393</v>
      </c>
      <c r="F16" s="33"/>
    </row>
    <row r="17" spans="1:12" s="34" customFormat="1" ht="39.950000000000003" customHeight="1">
      <c r="A17" s="35" t="s">
        <v>89</v>
      </c>
      <c r="B17" s="39">
        <v>11003000</v>
      </c>
      <c r="C17" s="43" t="s">
        <v>90</v>
      </c>
      <c r="D17" s="40">
        <v>0</v>
      </c>
      <c r="E17" s="37">
        <f t="shared" si="0"/>
        <v>0</v>
      </c>
      <c r="F17" s="33"/>
    </row>
    <row r="18" spans="1:12" s="34" customFormat="1" ht="39.950000000000003" customHeight="1">
      <c r="A18" s="35" t="s">
        <v>91</v>
      </c>
      <c r="B18" s="39">
        <v>3015936000</v>
      </c>
      <c r="C18" s="36">
        <v>569648222</v>
      </c>
      <c r="D18" s="36">
        <v>569648222</v>
      </c>
      <c r="E18" s="37">
        <f t="shared" si="0"/>
        <v>18.887941322362277</v>
      </c>
      <c r="F18" s="33"/>
    </row>
    <row r="19" spans="1:12" s="34" customFormat="1" ht="39.950000000000003" customHeight="1">
      <c r="A19" s="35" t="s">
        <v>92</v>
      </c>
      <c r="B19" s="39">
        <v>175000000</v>
      </c>
      <c r="C19" s="40">
        <v>0</v>
      </c>
      <c r="D19" s="40">
        <v>0</v>
      </c>
      <c r="E19" s="37">
        <f t="shared" si="0"/>
        <v>0</v>
      </c>
      <c r="F19" s="33"/>
    </row>
    <row r="20" spans="1:12" s="34" customFormat="1" ht="39.950000000000003" customHeight="1">
      <c r="A20" s="44" t="s">
        <v>93</v>
      </c>
      <c r="B20" s="45">
        <v>9112000</v>
      </c>
      <c r="C20" s="46">
        <v>45114</v>
      </c>
      <c r="D20" s="46">
        <v>45114</v>
      </c>
      <c r="E20" s="47">
        <f t="shared" si="0"/>
        <v>0.49510535557506585</v>
      </c>
      <c r="F20" s="33"/>
    </row>
    <row r="21" spans="1:12" s="51" customFormat="1" ht="21" customHeight="1">
      <c r="A21" s="48" t="s">
        <v>94</v>
      </c>
      <c r="B21" s="49"/>
      <c r="C21" s="49"/>
      <c r="D21" s="49"/>
      <c r="E21" s="49"/>
      <c r="F21" s="59"/>
      <c r="G21" s="59"/>
      <c r="H21" s="59"/>
      <c r="I21" s="59"/>
      <c r="L21" s="52"/>
    </row>
    <row r="22" spans="1:12" s="34" customFormat="1" ht="15" customHeight="1">
      <c r="B22" s="53"/>
      <c r="C22" s="53"/>
      <c r="D22" s="53"/>
      <c r="E22" s="54"/>
      <c r="F22" s="33"/>
    </row>
    <row r="23" spans="1:12" s="34" customFormat="1" ht="15" customHeight="1">
      <c r="B23" s="53"/>
      <c r="C23" s="53"/>
      <c r="D23" s="53"/>
      <c r="E23" s="54"/>
      <c r="F23" s="33"/>
    </row>
  </sheetData>
  <mergeCells count="2">
    <mergeCell ref="A1:E1"/>
    <mergeCell ref="A2:E2"/>
  </mergeCells>
  <phoneticPr fontId="19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12" activePane="bottomRight" state="frozen"/>
      <selection activeCell="F11" sqref="F11"/>
      <selection pane="topRight" activeCell="F11" sqref="F11"/>
      <selection pane="bottomLeft" activeCell="F11" sqref="F11"/>
      <selection pane="bottomRight" activeCell="J14" sqref="J14"/>
    </sheetView>
  </sheetViews>
  <sheetFormatPr defaultRowHeight="27.95" customHeight="1"/>
  <cols>
    <col min="1" max="1" width="23.625" style="55" customWidth="1"/>
    <col min="2" max="2" width="14.875" style="56" customWidth="1"/>
    <col min="3" max="4" width="15.625" style="56" customWidth="1"/>
    <col min="5" max="5" width="15.625" style="57" customWidth="1"/>
    <col min="6" max="6" width="10.75" style="58" customWidth="1"/>
    <col min="7" max="256" width="9" style="55"/>
    <col min="257" max="257" width="23.625" style="55" customWidth="1"/>
    <col min="258" max="258" width="14.875" style="55" customWidth="1"/>
    <col min="259" max="261" width="15.625" style="55" customWidth="1"/>
    <col min="262" max="262" width="10.75" style="55" customWidth="1"/>
    <col min="263" max="512" width="9" style="55"/>
    <col min="513" max="513" width="23.625" style="55" customWidth="1"/>
    <col min="514" max="514" width="14.875" style="55" customWidth="1"/>
    <col min="515" max="517" width="15.625" style="55" customWidth="1"/>
    <col min="518" max="518" width="10.75" style="55" customWidth="1"/>
    <col min="519" max="768" width="9" style="55"/>
    <col min="769" max="769" width="23.625" style="55" customWidth="1"/>
    <col min="770" max="770" width="14.875" style="55" customWidth="1"/>
    <col min="771" max="773" width="15.625" style="55" customWidth="1"/>
    <col min="774" max="774" width="10.75" style="55" customWidth="1"/>
    <col min="775" max="1024" width="9" style="55"/>
    <col min="1025" max="1025" width="23.625" style="55" customWidth="1"/>
    <col min="1026" max="1026" width="14.875" style="55" customWidth="1"/>
    <col min="1027" max="1029" width="15.625" style="55" customWidth="1"/>
    <col min="1030" max="1030" width="10.75" style="55" customWidth="1"/>
    <col min="1031" max="1280" width="9" style="55"/>
    <col min="1281" max="1281" width="23.625" style="55" customWidth="1"/>
    <col min="1282" max="1282" width="14.875" style="55" customWidth="1"/>
    <col min="1283" max="1285" width="15.625" style="55" customWidth="1"/>
    <col min="1286" max="1286" width="10.75" style="55" customWidth="1"/>
    <col min="1287" max="1536" width="9" style="55"/>
    <col min="1537" max="1537" width="23.625" style="55" customWidth="1"/>
    <col min="1538" max="1538" width="14.875" style="55" customWidth="1"/>
    <col min="1539" max="1541" width="15.625" style="55" customWidth="1"/>
    <col min="1542" max="1542" width="10.75" style="55" customWidth="1"/>
    <col min="1543" max="1792" width="9" style="55"/>
    <col min="1793" max="1793" width="23.625" style="55" customWidth="1"/>
    <col min="1794" max="1794" width="14.875" style="55" customWidth="1"/>
    <col min="1795" max="1797" width="15.625" style="55" customWidth="1"/>
    <col min="1798" max="1798" width="10.75" style="55" customWidth="1"/>
    <col min="1799" max="2048" width="9" style="55"/>
    <col min="2049" max="2049" width="23.625" style="55" customWidth="1"/>
    <col min="2050" max="2050" width="14.875" style="55" customWidth="1"/>
    <col min="2051" max="2053" width="15.625" style="55" customWidth="1"/>
    <col min="2054" max="2054" width="10.75" style="55" customWidth="1"/>
    <col min="2055" max="2304" width="9" style="55"/>
    <col min="2305" max="2305" width="23.625" style="55" customWidth="1"/>
    <col min="2306" max="2306" width="14.875" style="55" customWidth="1"/>
    <col min="2307" max="2309" width="15.625" style="55" customWidth="1"/>
    <col min="2310" max="2310" width="10.75" style="55" customWidth="1"/>
    <col min="2311" max="2560" width="9" style="55"/>
    <col min="2561" max="2561" width="23.625" style="55" customWidth="1"/>
    <col min="2562" max="2562" width="14.875" style="55" customWidth="1"/>
    <col min="2563" max="2565" width="15.625" style="55" customWidth="1"/>
    <col min="2566" max="2566" width="10.75" style="55" customWidth="1"/>
    <col min="2567" max="2816" width="9" style="55"/>
    <col min="2817" max="2817" width="23.625" style="55" customWidth="1"/>
    <col min="2818" max="2818" width="14.875" style="55" customWidth="1"/>
    <col min="2819" max="2821" width="15.625" style="55" customWidth="1"/>
    <col min="2822" max="2822" width="10.75" style="55" customWidth="1"/>
    <col min="2823" max="3072" width="9" style="55"/>
    <col min="3073" max="3073" width="23.625" style="55" customWidth="1"/>
    <col min="3074" max="3074" width="14.875" style="55" customWidth="1"/>
    <col min="3075" max="3077" width="15.625" style="55" customWidth="1"/>
    <col min="3078" max="3078" width="10.75" style="55" customWidth="1"/>
    <col min="3079" max="3328" width="9" style="55"/>
    <col min="3329" max="3329" width="23.625" style="55" customWidth="1"/>
    <col min="3330" max="3330" width="14.875" style="55" customWidth="1"/>
    <col min="3331" max="3333" width="15.625" style="55" customWidth="1"/>
    <col min="3334" max="3334" width="10.75" style="55" customWidth="1"/>
    <col min="3335" max="3584" width="9" style="55"/>
    <col min="3585" max="3585" width="23.625" style="55" customWidth="1"/>
    <col min="3586" max="3586" width="14.875" style="55" customWidth="1"/>
    <col min="3587" max="3589" width="15.625" style="55" customWidth="1"/>
    <col min="3590" max="3590" width="10.75" style="55" customWidth="1"/>
    <col min="3591" max="3840" width="9" style="55"/>
    <col min="3841" max="3841" width="23.625" style="55" customWidth="1"/>
    <col min="3842" max="3842" width="14.875" style="55" customWidth="1"/>
    <col min="3843" max="3845" width="15.625" style="55" customWidth="1"/>
    <col min="3846" max="3846" width="10.75" style="55" customWidth="1"/>
    <col min="3847" max="4096" width="9" style="55"/>
    <col min="4097" max="4097" width="23.625" style="55" customWidth="1"/>
    <col min="4098" max="4098" width="14.875" style="55" customWidth="1"/>
    <col min="4099" max="4101" width="15.625" style="55" customWidth="1"/>
    <col min="4102" max="4102" width="10.75" style="55" customWidth="1"/>
    <col min="4103" max="4352" width="9" style="55"/>
    <col min="4353" max="4353" width="23.625" style="55" customWidth="1"/>
    <col min="4354" max="4354" width="14.875" style="55" customWidth="1"/>
    <col min="4355" max="4357" width="15.625" style="55" customWidth="1"/>
    <col min="4358" max="4358" width="10.75" style="55" customWidth="1"/>
    <col min="4359" max="4608" width="9" style="55"/>
    <col min="4609" max="4609" width="23.625" style="55" customWidth="1"/>
    <col min="4610" max="4610" width="14.875" style="55" customWidth="1"/>
    <col min="4611" max="4613" width="15.625" style="55" customWidth="1"/>
    <col min="4614" max="4614" width="10.75" style="55" customWidth="1"/>
    <col min="4615" max="4864" width="9" style="55"/>
    <col min="4865" max="4865" width="23.625" style="55" customWidth="1"/>
    <col min="4866" max="4866" width="14.875" style="55" customWidth="1"/>
    <col min="4867" max="4869" width="15.625" style="55" customWidth="1"/>
    <col min="4870" max="4870" width="10.75" style="55" customWidth="1"/>
    <col min="4871" max="5120" width="9" style="55"/>
    <col min="5121" max="5121" width="23.625" style="55" customWidth="1"/>
    <col min="5122" max="5122" width="14.875" style="55" customWidth="1"/>
    <col min="5123" max="5125" width="15.625" style="55" customWidth="1"/>
    <col min="5126" max="5126" width="10.75" style="55" customWidth="1"/>
    <col min="5127" max="5376" width="9" style="55"/>
    <col min="5377" max="5377" width="23.625" style="55" customWidth="1"/>
    <col min="5378" max="5378" width="14.875" style="55" customWidth="1"/>
    <col min="5379" max="5381" width="15.625" style="55" customWidth="1"/>
    <col min="5382" max="5382" width="10.75" style="55" customWidth="1"/>
    <col min="5383" max="5632" width="9" style="55"/>
    <col min="5633" max="5633" width="23.625" style="55" customWidth="1"/>
    <col min="5634" max="5634" width="14.875" style="55" customWidth="1"/>
    <col min="5635" max="5637" width="15.625" style="55" customWidth="1"/>
    <col min="5638" max="5638" width="10.75" style="55" customWidth="1"/>
    <col min="5639" max="5888" width="9" style="55"/>
    <col min="5889" max="5889" width="23.625" style="55" customWidth="1"/>
    <col min="5890" max="5890" width="14.875" style="55" customWidth="1"/>
    <col min="5891" max="5893" width="15.625" style="55" customWidth="1"/>
    <col min="5894" max="5894" width="10.75" style="55" customWidth="1"/>
    <col min="5895" max="6144" width="9" style="55"/>
    <col min="6145" max="6145" width="23.625" style="55" customWidth="1"/>
    <col min="6146" max="6146" width="14.875" style="55" customWidth="1"/>
    <col min="6147" max="6149" width="15.625" style="55" customWidth="1"/>
    <col min="6150" max="6150" width="10.75" style="55" customWidth="1"/>
    <col min="6151" max="6400" width="9" style="55"/>
    <col min="6401" max="6401" width="23.625" style="55" customWidth="1"/>
    <col min="6402" max="6402" width="14.875" style="55" customWidth="1"/>
    <col min="6403" max="6405" width="15.625" style="55" customWidth="1"/>
    <col min="6406" max="6406" width="10.75" style="55" customWidth="1"/>
    <col min="6407" max="6656" width="9" style="55"/>
    <col min="6657" max="6657" width="23.625" style="55" customWidth="1"/>
    <col min="6658" max="6658" width="14.875" style="55" customWidth="1"/>
    <col min="6659" max="6661" width="15.625" style="55" customWidth="1"/>
    <col min="6662" max="6662" width="10.75" style="55" customWidth="1"/>
    <col min="6663" max="6912" width="9" style="55"/>
    <col min="6913" max="6913" width="23.625" style="55" customWidth="1"/>
    <col min="6914" max="6914" width="14.875" style="55" customWidth="1"/>
    <col min="6915" max="6917" width="15.625" style="55" customWidth="1"/>
    <col min="6918" max="6918" width="10.75" style="55" customWidth="1"/>
    <col min="6919" max="7168" width="9" style="55"/>
    <col min="7169" max="7169" width="23.625" style="55" customWidth="1"/>
    <col min="7170" max="7170" width="14.875" style="55" customWidth="1"/>
    <col min="7171" max="7173" width="15.625" style="55" customWidth="1"/>
    <col min="7174" max="7174" width="10.75" style="55" customWidth="1"/>
    <col min="7175" max="7424" width="9" style="55"/>
    <col min="7425" max="7425" width="23.625" style="55" customWidth="1"/>
    <col min="7426" max="7426" width="14.875" style="55" customWidth="1"/>
    <col min="7427" max="7429" width="15.625" style="55" customWidth="1"/>
    <col min="7430" max="7430" width="10.75" style="55" customWidth="1"/>
    <col min="7431" max="7680" width="9" style="55"/>
    <col min="7681" max="7681" width="23.625" style="55" customWidth="1"/>
    <col min="7682" max="7682" width="14.875" style="55" customWidth="1"/>
    <col min="7683" max="7685" width="15.625" style="55" customWidth="1"/>
    <col min="7686" max="7686" width="10.75" style="55" customWidth="1"/>
    <col min="7687" max="7936" width="9" style="55"/>
    <col min="7937" max="7937" width="23.625" style="55" customWidth="1"/>
    <col min="7938" max="7938" width="14.875" style="55" customWidth="1"/>
    <col min="7939" max="7941" width="15.625" style="55" customWidth="1"/>
    <col min="7942" max="7942" width="10.75" style="55" customWidth="1"/>
    <col min="7943" max="8192" width="9" style="55"/>
    <col min="8193" max="8193" width="23.625" style="55" customWidth="1"/>
    <col min="8194" max="8194" width="14.875" style="55" customWidth="1"/>
    <col min="8195" max="8197" width="15.625" style="55" customWidth="1"/>
    <col min="8198" max="8198" width="10.75" style="55" customWidth="1"/>
    <col min="8199" max="8448" width="9" style="55"/>
    <col min="8449" max="8449" width="23.625" style="55" customWidth="1"/>
    <col min="8450" max="8450" width="14.875" style="55" customWidth="1"/>
    <col min="8451" max="8453" width="15.625" style="55" customWidth="1"/>
    <col min="8454" max="8454" width="10.75" style="55" customWidth="1"/>
    <col min="8455" max="8704" width="9" style="55"/>
    <col min="8705" max="8705" width="23.625" style="55" customWidth="1"/>
    <col min="8706" max="8706" width="14.875" style="55" customWidth="1"/>
    <col min="8707" max="8709" width="15.625" style="55" customWidth="1"/>
    <col min="8710" max="8710" width="10.75" style="55" customWidth="1"/>
    <col min="8711" max="8960" width="9" style="55"/>
    <col min="8961" max="8961" width="23.625" style="55" customWidth="1"/>
    <col min="8962" max="8962" width="14.875" style="55" customWidth="1"/>
    <col min="8963" max="8965" width="15.625" style="55" customWidth="1"/>
    <col min="8966" max="8966" width="10.75" style="55" customWidth="1"/>
    <col min="8967" max="9216" width="9" style="55"/>
    <col min="9217" max="9217" width="23.625" style="55" customWidth="1"/>
    <col min="9218" max="9218" width="14.875" style="55" customWidth="1"/>
    <col min="9219" max="9221" width="15.625" style="55" customWidth="1"/>
    <col min="9222" max="9222" width="10.75" style="55" customWidth="1"/>
    <col min="9223" max="9472" width="9" style="55"/>
    <col min="9473" max="9473" width="23.625" style="55" customWidth="1"/>
    <col min="9474" max="9474" width="14.875" style="55" customWidth="1"/>
    <col min="9475" max="9477" width="15.625" style="55" customWidth="1"/>
    <col min="9478" max="9478" width="10.75" style="55" customWidth="1"/>
    <col min="9479" max="9728" width="9" style="55"/>
    <col min="9729" max="9729" width="23.625" style="55" customWidth="1"/>
    <col min="9730" max="9730" width="14.875" style="55" customWidth="1"/>
    <col min="9731" max="9733" width="15.625" style="55" customWidth="1"/>
    <col min="9734" max="9734" width="10.75" style="55" customWidth="1"/>
    <col min="9735" max="9984" width="9" style="55"/>
    <col min="9985" max="9985" width="23.625" style="55" customWidth="1"/>
    <col min="9986" max="9986" width="14.875" style="55" customWidth="1"/>
    <col min="9987" max="9989" width="15.625" style="55" customWidth="1"/>
    <col min="9990" max="9990" width="10.75" style="55" customWidth="1"/>
    <col min="9991" max="10240" width="9" style="55"/>
    <col min="10241" max="10241" width="23.625" style="55" customWidth="1"/>
    <col min="10242" max="10242" width="14.875" style="55" customWidth="1"/>
    <col min="10243" max="10245" width="15.625" style="55" customWidth="1"/>
    <col min="10246" max="10246" width="10.75" style="55" customWidth="1"/>
    <col min="10247" max="10496" width="9" style="55"/>
    <col min="10497" max="10497" width="23.625" style="55" customWidth="1"/>
    <col min="10498" max="10498" width="14.875" style="55" customWidth="1"/>
    <col min="10499" max="10501" width="15.625" style="55" customWidth="1"/>
    <col min="10502" max="10502" width="10.75" style="55" customWidth="1"/>
    <col min="10503" max="10752" width="9" style="55"/>
    <col min="10753" max="10753" width="23.625" style="55" customWidth="1"/>
    <col min="10754" max="10754" width="14.875" style="55" customWidth="1"/>
    <col min="10755" max="10757" width="15.625" style="55" customWidth="1"/>
    <col min="10758" max="10758" width="10.75" style="55" customWidth="1"/>
    <col min="10759" max="11008" width="9" style="55"/>
    <col min="11009" max="11009" width="23.625" style="55" customWidth="1"/>
    <col min="11010" max="11010" width="14.875" style="55" customWidth="1"/>
    <col min="11011" max="11013" width="15.625" style="55" customWidth="1"/>
    <col min="11014" max="11014" width="10.75" style="55" customWidth="1"/>
    <col min="11015" max="11264" width="9" style="55"/>
    <col min="11265" max="11265" width="23.625" style="55" customWidth="1"/>
    <col min="11266" max="11266" width="14.875" style="55" customWidth="1"/>
    <col min="11267" max="11269" width="15.625" style="55" customWidth="1"/>
    <col min="11270" max="11270" width="10.75" style="55" customWidth="1"/>
    <col min="11271" max="11520" width="9" style="55"/>
    <col min="11521" max="11521" width="23.625" style="55" customWidth="1"/>
    <col min="11522" max="11522" width="14.875" style="55" customWidth="1"/>
    <col min="11523" max="11525" width="15.625" style="55" customWidth="1"/>
    <col min="11526" max="11526" width="10.75" style="55" customWidth="1"/>
    <col min="11527" max="11776" width="9" style="55"/>
    <col min="11777" max="11777" width="23.625" style="55" customWidth="1"/>
    <col min="11778" max="11778" width="14.875" style="55" customWidth="1"/>
    <col min="11779" max="11781" width="15.625" style="55" customWidth="1"/>
    <col min="11782" max="11782" width="10.75" style="55" customWidth="1"/>
    <col min="11783" max="12032" width="9" style="55"/>
    <col min="12033" max="12033" width="23.625" style="55" customWidth="1"/>
    <col min="12034" max="12034" width="14.875" style="55" customWidth="1"/>
    <col min="12035" max="12037" width="15.625" style="55" customWidth="1"/>
    <col min="12038" max="12038" width="10.75" style="55" customWidth="1"/>
    <col min="12039" max="12288" width="9" style="55"/>
    <col min="12289" max="12289" width="23.625" style="55" customWidth="1"/>
    <col min="12290" max="12290" width="14.875" style="55" customWidth="1"/>
    <col min="12291" max="12293" width="15.625" style="55" customWidth="1"/>
    <col min="12294" max="12294" width="10.75" style="55" customWidth="1"/>
    <col min="12295" max="12544" width="9" style="55"/>
    <col min="12545" max="12545" width="23.625" style="55" customWidth="1"/>
    <col min="12546" max="12546" width="14.875" style="55" customWidth="1"/>
    <col min="12547" max="12549" width="15.625" style="55" customWidth="1"/>
    <col min="12550" max="12550" width="10.75" style="55" customWidth="1"/>
    <col min="12551" max="12800" width="9" style="55"/>
    <col min="12801" max="12801" width="23.625" style="55" customWidth="1"/>
    <col min="12802" max="12802" width="14.875" style="55" customWidth="1"/>
    <col min="12803" max="12805" width="15.625" style="55" customWidth="1"/>
    <col min="12806" max="12806" width="10.75" style="55" customWidth="1"/>
    <col min="12807" max="13056" width="9" style="55"/>
    <col min="13057" max="13057" width="23.625" style="55" customWidth="1"/>
    <col min="13058" max="13058" width="14.875" style="55" customWidth="1"/>
    <col min="13059" max="13061" width="15.625" style="55" customWidth="1"/>
    <col min="13062" max="13062" width="10.75" style="55" customWidth="1"/>
    <col min="13063" max="13312" width="9" style="55"/>
    <col min="13313" max="13313" width="23.625" style="55" customWidth="1"/>
    <col min="13314" max="13314" width="14.875" style="55" customWidth="1"/>
    <col min="13315" max="13317" width="15.625" style="55" customWidth="1"/>
    <col min="13318" max="13318" width="10.75" style="55" customWidth="1"/>
    <col min="13319" max="13568" width="9" style="55"/>
    <col min="13569" max="13569" width="23.625" style="55" customWidth="1"/>
    <col min="13570" max="13570" width="14.875" style="55" customWidth="1"/>
    <col min="13571" max="13573" width="15.625" style="55" customWidth="1"/>
    <col min="13574" max="13574" width="10.75" style="55" customWidth="1"/>
    <col min="13575" max="13824" width="9" style="55"/>
    <col min="13825" max="13825" width="23.625" style="55" customWidth="1"/>
    <col min="13826" max="13826" width="14.875" style="55" customWidth="1"/>
    <col min="13827" max="13829" width="15.625" style="55" customWidth="1"/>
    <col min="13830" max="13830" width="10.75" style="55" customWidth="1"/>
    <col min="13831" max="14080" width="9" style="55"/>
    <col min="14081" max="14081" width="23.625" style="55" customWidth="1"/>
    <col min="14082" max="14082" width="14.875" style="55" customWidth="1"/>
    <col min="14083" max="14085" width="15.625" style="55" customWidth="1"/>
    <col min="14086" max="14086" width="10.75" style="55" customWidth="1"/>
    <col min="14087" max="14336" width="9" style="55"/>
    <col min="14337" max="14337" width="23.625" style="55" customWidth="1"/>
    <col min="14338" max="14338" width="14.875" style="55" customWidth="1"/>
    <col min="14339" max="14341" width="15.625" style="55" customWidth="1"/>
    <col min="14342" max="14342" width="10.75" style="55" customWidth="1"/>
    <col min="14343" max="14592" width="9" style="55"/>
    <col min="14593" max="14593" width="23.625" style="55" customWidth="1"/>
    <col min="14594" max="14594" width="14.875" style="55" customWidth="1"/>
    <col min="14595" max="14597" width="15.625" style="55" customWidth="1"/>
    <col min="14598" max="14598" width="10.75" style="55" customWidth="1"/>
    <col min="14599" max="14848" width="9" style="55"/>
    <col min="14849" max="14849" width="23.625" style="55" customWidth="1"/>
    <col min="14850" max="14850" width="14.875" style="55" customWidth="1"/>
    <col min="14851" max="14853" width="15.625" style="55" customWidth="1"/>
    <col min="14854" max="14854" width="10.75" style="55" customWidth="1"/>
    <col min="14855" max="15104" width="9" style="55"/>
    <col min="15105" max="15105" width="23.625" style="55" customWidth="1"/>
    <col min="15106" max="15106" width="14.875" style="55" customWidth="1"/>
    <col min="15107" max="15109" width="15.625" style="55" customWidth="1"/>
    <col min="15110" max="15110" width="10.75" style="55" customWidth="1"/>
    <col min="15111" max="15360" width="9" style="55"/>
    <col min="15361" max="15361" width="23.625" style="55" customWidth="1"/>
    <col min="15362" max="15362" width="14.875" style="55" customWidth="1"/>
    <col min="15363" max="15365" width="15.625" style="55" customWidth="1"/>
    <col min="15366" max="15366" width="10.75" style="55" customWidth="1"/>
    <col min="15367" max="15616" width="9" style="55"/>
    <col min="15617" max="15617" width="23.625" style="55" customWidth="1"/>
    <col min="15618" max="15618" width="14.875" style="55" customWidth="1"/>
    <col min="15619" max="15621" width="15.625" style="55" customWidth="1"/>
    <col min="15622" max="15622" width="10.75" style="55" customWidth="1"/>
    <col min="15623" max="15872" width="9" style="55"/>
    <col min="15873" max="15873" width="23.625" style="55" customWidth="1"/>
    <col min="15874" max="15874" width="14.875" style="55" customWidth="1"/>
    <col min="15875" max="15877" width="15.625" style="55" customWidth="1"/>
    <col min="15878" max="15878" width="10.75" style="55" customWidth="1"/>
    <col min="15879" max="16128" width="9" style="55"/>
    <col min="16129" max="16129" width="23.625" style="55" customWidth="1"/>
    <col min="16130" max="16130" width="14.875" style="55" customWidth="1"/>
    <col min="16131" max="16133" width="15.625" style="55" customWidth="1"/>
    <col min="16134" max="16134" width="10.75" style="55" customWidth="1"/>
    <col min="16135" max="16384" width="9" style="55"/>
  </cols>
  <sheetData>
    <row r="1" spans="1:8" s="21" customFormat="1" ht="21" customHeight="1">
      <c r="A1" s="84" t="s">
        <v>119</v>
      </c>
      <c r="B1" s="84"/>
      <c r="C1" s="84"/>
      <c r="D1" s="84"/>
      <c r="E1" s="84"/>
      <c r="H1" s="22"/>
    </row>
    <row r="2" spans="1:8" s="21" customFormat="1" ht="28.9" customHeight="1">
      <c r="A2" s="85" t="s">
        <v>95</v>
      </c>
      <c r="B2" s="85"/>
      <c r="C2" s="85"/>
      <c r="D2" s="85"/>
      <c r="E2" s="85"/>
      <c r="H2" s="22"/>
    </row>
    <row r="3" spans="1:8" s="21" customFormat="1" ht="13.15" customHeight="1">
      <c r="A3" s="23"/>
      <c r="B3" s="23"/>
      <c r="C3" s="23"/>
      <c r="D3" s="23"/>
      <c r="E3" s="23"/>
      <c r="H3" s="22"/>
    </row>
    <row r="4" spans="1:8" s="28" customFormat="1" ht="45" customHeight="1">
      <c r="A4" s="24" t="s">
        <v>96</v>
      </c>
      <c r="B4" s="25" t="s">
        <v>97</v>
      </c>
      <c r="C4" s="26" t="s">
        <v>98</v>
      </c>
      <c r="D4" s="26" t="s">
        <v>99</v>
      </c>
      <c r="E4" s="27" t="s">
        <v>100</v>
      </c>
      <c r="H4" s="29"/>
    </row>
    <row r="5" spans="1:8" s="34" customFormat="1" ht="39.950000000000003" customHeight="1">
      <c r="A5" s="30" t="s">
        <v>101</v>
      </c>
      <c r="B5" s="31">
        <f>B6+SUM(B14:B20)</f>
        <v>3797158000</v>
      </c>
      <c r="C5" s="31">
        <f>C6+SUM(C14:C20)</f>
        <v>111211716</v>
      </c>
      <c r="D5" s="31">
        <f>D6+SUM(D14:D20)</f>
        <v>738427121</v>
      </c>
      <c r="E5" s="32">
        <f t="shared" ref="E5:E20" si="0">D5/B5*100</f>
        <v>19.446836844819202</v>
      </c>
      <c r="F5" s="33"/>
    </row>
    <row r="6" spans="1:8" s="34" customFormat="1" ht="39.950000000000003" customHeight="1">
      <c r="A6" s="35" t="s">
        <v>102</v>
      </c>
      <c r="B6" s="36">
        <f>SUM(B7:B13)</f>
        <v>536075000</v>
      </c>
      <c r="C6" s="36">
        <f>SUM(C7:C13)</f>
        <v>43974656</v>
      </c>
      <c r="D6" s="36">
        <f>SUM(D7:D13)</f>
        <v>96916922</v>
      </c>
      <c r="E6" s="37">
        <f t="shared" si="0"/>
        <v>18.078985589702935</v>
      </c>
      <c r="F6" s="33"/>
    </row>
    <row r="7" spans="1:8" s="34" customFormat="1" ht="39.950000000000003" customHeight="1">
      <c r="A7" s="38" t="s">
        <v>103</v>
      </c>
      <c r="B7" s="39">
        <v>70882000</v>
      </c>
      <c r="C7" s="40">
        <v>5977726</v>
      </c>
      <c r="D7" s="40">
        <v>5977726</v>
      </c>
      <c r="E7" s="37">
        <f t="shared" si="0"/>
        <v>8.4333483818176695</v>
      </c>
      <c r="F7" s="33"/>
    </row>
    <row r="8" spans="1:8" s="34" customFormat="1" ht="39.950000000000003" customHeight="1">
      <c r="A8" s="38" t="s">
        <v>104</v>
      </c>
      <c r="B8" s="39">
        <v>441893000</v>
      </c>
      <c r="C8" s="40">
        <v>37318000</v>
      </c>
      <c r="D8" s="40">
        <v>90260266</v>
      </c>
      <c r="E8" s="37">
        <f t="shared" si="0"/>
        <v>20.425819372563041</v>
      </c>
      <c r="F8" s="33"/>
    </row>
    <row r="9" spans="1:8" s="34" customFormat="1" ht="39.950000000000003" customHeight="1">
      <c r="A9" s="41" t="s">
        <v>105</v>
      </c>
      <c r="B9" s="39">
        <v>2500000</v>
      </c>
      <c r="C9" s="40">
        <v>245808</v>
      </c>
      <c r="D9" s="40">
        <v>245808</v>
      </c>
      <c r="E9" s="37">
        <f t="shared" si="0"/>
        <v>9.8323199999999993</v>
      </c>
      <c r="F9" s="33"/>
    </row>
    <row r="10" spans="1:8" s="34" customFormat="1" ht="39.950000000000003" customHeight="1">
      <c r="A10" s="41" t="s">
        <v>106</v>
      </c>
      <c r="B10" s="39">
        <v>4800000</v>
      </c>
      <c r="C10" s="40">
        <v>0</v>
      </c>
      <c r="D10" s="40">
        <v>0</v>
      </c>
      <c r="E10" s="37">
        <f t="shared" si="0"/>
        <v>0</v>
      </c>
      <c r="F10" s="33"/>
    </row>
    <row r="11" spans="1:8" s="34" customFormat="1" ht="39.950000000000003" customHeight="1">
      <c r="A11" s="42" t="s">
        <v>107</v>
      </c>
      <c r="B11" s="39">
        <v>3000000</v>
      </c>
      <c r="C11" s="40">
        <v>0</v>
      </c>
      <c r="D11" s="40">
        <v>0</v>
      </c>
      <c r="E11" s="37">
        <f t="shared" si="0"/>
        <v>0</v>
      </c>
      <c r="F11" s="33"/>
    </row>
    <row r="12" spans="1:8" s="34" customFormat="1" ht="39.950000000000003" customHeight="1">
      <c r="A12" s="42" t="s">
        <v>108</v>
      </c>
      <c r="B12" s="39">
        <v>9000000</v>
      </c>
      <c r="C12" s="40">
        <v>179350</v>
      </c>
      <c r="D12" s="40">
        <v>179350</v>
      </c>
      <c r="E12" s="37">
        <f t="shared" si="0"/>
        <v>1.9927777777777778</v>
      </c>
      <c r="F12" s="33"/>
    </row>
    <row r="13" spans="1:8" s="34" customFormat="1" ht="39.950000000000003" customHeight="1">
      <c r="A13" s="42" t="s">
        <v>109</v>
      </c>
      <c r="B13" s="39">
        <v>4000000</v>
      </c>
      <c r="C13" s="40">
        <v>253772</v>
      </c>
      <c r="D13" s="40">
        <v>253772</v>
      </c>
      <c r="E13" s="37">
        <f t="shared" si="0"/>
        <v>6.3442999999999996</v>
      </c>
      <c r="F13" s="33"/>
    </row>
    <row r="14" spans="1:8" s="34" customFormat="1" ht="39.950000000000003" customHeight="1">
      <c r="A14" s="35" t="s">
        <v>110</v>
      </c>
      <c r="B14" s="39">
        <v>5090000</v>
      </c>
      <c r="C14" s="43">
        <v>211621</v>
      </c>
      <c r="D14" s="40">
        <v>221141</v>
      </c>
      <c r="E14" s="37">
        <f t="shared" si="0"/>
        <v>4.344616895874263</v>
      </c>
      <c r="F14" s="33"/>
    </row>
    <row r="15" spans="1:8" s="34" customFormat="1" ht="39.950000000000003" customHeight="1">
      <c r="A15" s="35" t="s">
        <v>111</v>
      </c>
      <c r="B15" s="39">
        <v>33158000</v>
      </c>
      <c r="C15" s="40">
        <v>3657062</v>
      </c>
      <c r="D15" s="40">
        <v>4727053</v>
      </c>
      <c r="E15" s="37">
        <f t="shared" si="0"/>
        <v>14.256146329694191</v>
      </c>
      <c r="F15" s="33"/>
    </row>
    <row r="16" spans="1:8" s="34" customFormat="1" ht="39.950000000000003" customHeight="1">
      <c r="A16" s="35" t="s">
        <v>112</v>
      </c>
      <c r="B16" s="39">
        <v>11784000</v>
      </c>
      <c r="C16" s="36">
        <v>4244256</v>
      </c>
      <c r="D16" s="36">
        <v>7744548</v>
      </c>
      <c r="E16" s="37">
        <f t="shared" si="0"/>
        <v>65.720875763747458</v>
      </c>
      <c r="F16" s="33"/>
    </row>
    <row r="17" spans="1:12" s="34" customFormat="1" ht="39.950000000000003" customHeight="1">
      <c r="A17" s="35" t="s">
        <v>113</v>
      </c>
      <c r="B17" s="39">
        <v>11003000</v>
      </c>
      <c r="C17" s="43" t="s">
        <v>114</v>
      </c>
      <c r="D17" s="40">
        <v>0</v>
      </c>
      <c r="E17" s="37">
        <f t="shared" si="0"/>
        <v>0</v>
      </c>
      <c r="F17" s="33"/>
    </row>
    <row r="18" spans="1:12" s="34" customFormat="1" ht="39.950000000000003" customHeight="1">
      <c r="A18" s="35" t="s">
        <v>115</v>
      </c>
      <c r="B18" s="39">
        <v>3015936000</v>
      </c>
      <c r="C18" s="36">
        <v>58705796</v>
      </c>
      <c r="D18" s="36">
        <v>628354018</v>
      </c>
      <c r="E18" s="37">
        <f t="shared" si="0"/>
        <v>20.834461275040319</v>
      </c>
      <c r="F18" s="33"/>
    </row>
    <row r="19" spans="1:12" s="34" customFormat="1" ht="39.950000000000003" customHeight="1">
      <c r="A19" s="35" t="s">
        <v>116</v>
      </c>
      <c r="B19" s="39">
        <v>175000000</v>
      </c>
      <c r="C19" s="40">
        <v>0</v>
      </c>
      <c r="D19" s="40">
        <v>0</v>
      </c>
      <c r="E19" s="37">
        <f t="shared" si="0"/>
        <v>0</v>
      </c>
      <c r="F19" s="33"/>
    </row>
    <row r="20" spans="1:12" s="34" customFormat="1" ht="39.950000000000003" customHeight="1">
      <c r="A20" s="44" t="s">
        <v>117</v>
      </c>
      <c r="B20" s="45">
        <v>9112000</v>
      </c>
      <c r="C20" s="46">
        <v>418325</v>
      </c>
      <c r="D20" s="46">
        <v>463439</v>
      </c>
      <c r="E20" s="47">
        <f t="shared" si="0"/>
        <v>5.0860294117647058</v>
      </c>
      <c r="F20" s="33"/>
    </row>
    <row r="21" spans="1:12" s="51" customFormat="1" ht="21" customHeight="1">
      <c r="A21" s="48" t="s">
        <v>118</v>
      </c>
      <c r="B21" s="49"/>
      <c r="C21" s="49"/>
      <c r="D21" s="49"/>
      <c r="E21" s="49"/>
      <c r="F21" s="59"/>
      <c r="G21" s="59"/>
      <c r="H21" s="59"/>
      <c r="I21" s="59"/>
      <c r="L21" s="52"/>
    </row>
    <row r="22" spans="1:12" s="34" customFormat="1" ht="15" customHeight="1">
      <c r="B22" s="53"/>
      <c r="C22" s="53"/>
      <c r="D22" s="53"/>
      <c r="E22" s="54"/>
      <c r="F22" s="33"/>
    </row>
    <row r="23" spans="1:12" s="34" customFormat="1" ht="15" customHeight="1">
      <c r="B23" s="53"/>
      <c r="C23" s="53"/>
      <c r="D23" s="53"/>
      <c r="E23" s="54"/>
      <c r="F23" s="33"/>
    </row>
  </sheetData>
  <mergeCells count="2">
    <mergeCell ref="A1:E1"/>
    <mergeCell ref="A2:E2"/>
  </mergeCells>
  <phoneticPr fontId="19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15" activePane="bottomRight" state="frozen"/>
      <selection activeCell="F11" sqref="F11"/>
      <selection pane="topRight" activeCell="F11" sqref="F11"/>
      <selection pane="bottomLeft" activeCell="F11" sqref="F11"/>
      <selection pane="bottomRight" sqref="A1:E1"/>
    </sheetView>
  </sheetViews>
  <sheetFormatPr defaultRowHeight="27.95" customHeight="1"/>
  <cols>
    <col min="1" max="1" width="23.625" style="55" customWidth="1"/>
    <col min="2" max="2" width="14.875" style="56" customWidth="1"/>
    <col min="3" max="4" width="15.625" style="56" customWidth="1"/>
    <col min="5" max="5" width="15.625" style="57" customWidth="1"/>
    <col min="6" max="6" width="10.75" style="58" customWidth="1"/>
    <col min="7" max="256" width="9" style="55"/>
    <col min="257" max="257" width="23.625" style="55" customWidth="1"/>
    <col min="258" max="258" width="14.875" style="55" customWidth="1"/>
    <col min="259" max="261" width="15.625" style="55" customWidth="1"/>
    <col min="262" max="262" width="10.75" style="55" customWidth="1"/>
    <col min="263" max="512" width="9" style="55"/>
    <col min="513" max="513" width="23.625" style="55" customWidth="1"/>
    <col min="514" max="514" width="14.875" style="55" customWidth="1"/>
    <col min="515" max="517" width="15.625" style="55" customWidth="1"/>
    <col min="518" max="518" width="10.75" style="55" customWidth="1"/>
    <col min="519" max="768" width="9" style="55"/>
    <col min="769" max="769" width="23.625" style="55" customWidth="1"/>
    <col min="770" max="770" width="14.875" style="55" customWidth="1"/>
    <col min="771" max="773" width="15.625" style="55" customWidth="1"/>
    <col min="774" max="774" width="10.75" style="55" customWidth="1"/>
    <col min="775" max="1024" width="9" style="55"/>
    <col min="1025" max="1025" width="23.625" style="55" customWidth="1"/>
    <col min="1026" max="1026" width="14.875" style="55" customWidth="1"/>
    <col min="1027" max="1029" width="15.625" style="55" customWidth="1"/>
    <col min="1030" max="1030" width="10.75" style="55" customWidth="1"/>
    <col min="1031" max="1280" width="9" style="55"/>
    <col min="1281" max="1281" width="23.625" style="55" customWidth="1"/>
    <col min="1282" max="1282" width="14.875" style="55" customWidth="1"/>
    <col min="1283" max="1285" width="15.625" style="55" customWidth="1"/>
    <col min="1286" max="1286" width="10.75" style="55" customWidth="1"/>
    <col min="1287" max="1536" width="9" style="55"/>
    <col min="1537" max="1537" width="23.625" style="55" customWidth="1"/>
    <col min="1538" max="1538" width="14.875" style="55" customWidth="1"/>
    <col min="1539" max="1541" width="15.625" style="55" customWidth="1"/>
    <col min="1542" max="1542" width="10.75" style="55" customWidth="1"/>
    <col min="1543" max="1792" width="9" style="55"/>
    <col min="1793" max="1793" width="23.625" style="55" customWidth="1"/>
    <col min="1794" max="1794" width="14.875" style="55" customWidth="1"/>
    <col min="1795" max="1797" width="15.625" style="55" customWidth="1"/>
    <col min="1798" max="1798" width="10.75" style="55" customWidth="1"/>
    <col min="1799" max="2048" width="9" style="55"/>
    <col min="2049" max="2049" width="23.625" style="55" customWidth="1"/>
    <col min="2050" max="2050" width="14.875" style="55" customWidth="1"/>
    <col min="2051" max="2053" width="15.625" style="55" customWidth="1"/>
    <col min="2054" max="2054" width="10.75" style="55" customWidth="1"/>
    <col min="2055" max="2304" width="9" style="55"/>
    <col min="2305" max="2305" width="23.625" style="55" customWidth="1"/>
    <col min="2306" max="2306" width="14.875" style="55" customWidth="1"/>
    <col min="2307" max="2309" width="15.625" style="55" customWidth="1"/>
    <col min="2310" max="2310" width="10.75" style="55" customWidth="1"/>
    <col min="2311" max="2560" width="9" style="55"/>
    <col min="2561" max="2561" width="23.625" style="55" customWidth="1"/>
    <col min="2562" max="2562" width="14.875" style="55" customWidth="1"/>
    <col min="2563" max="2565" width="15.625" style="55" customWidth="1"/>
    <col min="2566" max="2566" width="10.75" style="55" customWidth="1"/>
    <col min="2567" max="2816" width="9" style="55"/>
    <col min="2817" max="2817" width="23.625" style="55" customWidth="1"/>
    <col min="2818" max="2818" width="14.875" style="55" customWidth="1"/>
    <col min="2819" max="2821" width="15.625" style="55" customWidth="1"/>
    <col min="2822" max="2822" width="10.75" style="55" customWidth="1"/>
    <col min="2823" max="3072" width="9" style="55"/>
    <col min="3073" max="3073" width="23.625" style="55" customWidth="1"/>
    <col min="3074" max="3074" width="14.875" style="55" customWidth="1"/>
    <col min="3075" max="3077" width="15.625" style="55" customWidth="1"/>
    <col min="3078" max="3078" width="10.75" style="55" customWidth="1"/>
    <col min="3079" max="3328" width="9" style="55"/>
    <col min="3329" max="3329" width="23.625" style="55" customWidth="1"/>
    <col min="3330" max="3330" width="14.875" style="55" customWidth="1"/>
    <col min="3331" max="3333" width="15.625" style="55" customWidth="1"/>
    <col min="3334" max="3334" width="10.75" style="55" customWidth="1"/>
    <col min="3335" max="3584" width="9" style="55"/>
    <col min="3585" max="3585" width="23.625" style="55" customWidth="1"/>
    <col min="3586" max="3586" width="14.875" style="55" customWidth="1"/>
    <col min="3587" max="3589" width="15.625" style="55" customWidth="1"/>
    <col min="3590" max="3590" width="10.75" style="55" customWidth="1"/>
    <col min="3591" max="3840" width="9" style="55"/>
    <col min="3841" max="3841" width="23.625" style="55" customWidth="1"/>
    <col min="3842" max="3842" width="14.875" style="55" customWidth="1"/>
    <col min="3843" max="3845" width="15.625" style="55" customWidth="1"/>
    <col min="3846" max="3846" width="10.75" style="55" customWidth="1"/>
    <col min="3847" max="4096" width="9" style="55"/>
    <col min="4097" max="4097" width="23.625" style="55" customWidth="1"/>
    <col min="4098" max="4098" width="14.875" style="55" customWidth="1"/>
    <col min="4099" max="4101" width="15.625" style="55" customWidth="1"/>
    <col min="4102" max="4102" width="10.75" style="55" customWidth="1"/>
    <col min="4103" max="4352" width="9" style="55"/>
    <col min="4353" max="4353" width="23.625" style="55" customWidth="1"/>
    <col min="4354" max="4354" width="14.875" style="55" customWidth="1"/>
    <col min="4355" max="4357" width="15.625" style="55" customWidth="1"/>
    <col min="4358" max="4358" width="10.75" style="55" customWidth="1"/>
    <col min="4359" max="4608" width="9" style="55"/>
    <col min="4609" max="4609" width="23.625" style="55" customWidth="1"/>
    <col min="4610" max="4610" width="14.875" style="55" customWidth="1"/>
    <col min="4611" max="4613" width="15.625" style="55" customWidth="1"/>
    <col min="4614" max="4614" width="10.75" style="55" customWidth="1"/>
    <col min="4615" max="4864" width="9" style="55"/>
    <col min="4865" max="4865" width="23.625" style="55" customWidth="1"/>
    <col min="4866" max="4866" width="14.875" style="55" customWidth="1"/>
    <col min="4867" max="4869" width="15.625" style="55" customWidth="1"/>
    <col min="4870" max="4870" width="10.75" style="55" customWidth="1"/>
    <col min="4871" max="5120" width="9" style="55"/>
    <col min="5121" max="5121" width="23.625" style="55" customWidth="1"/>
    <col min="5122" max="5122" width="14.875" style="55" customWidth="1"/>
    <col min="5123" max="5125" width="15.625" style="55" customWidth="1"/>
    <col min="5126" max="5126" width="10.75" style="55" customWidth="1"/>
    <col min="5127" max="5376" width="9" style="55"/>
    <col min="5377" max="5377" width="23.625" style="55" customWidth="1"/>
    <col min="5378" max="5378" width="14.875" style="55" customWidth="1"/>
    <col min="5379" max="5381" width="15.625" style="55" customWidth="1"/>
    <col min="5382" max="5382" width="10.75" style="55" customWidth="1"/>
    <col min="5383" max="5632" width="9" style="55"/>
    <col min="5633" max="5633" width="23.625" style="55" customWidth="1"/>
    <col min="5634" max="5634" width="14.875" style="55" customWidth="1"/>
    <col min="5635" max="5637" width="15.625" style="55" customWidth="1"/>
    <col min="5638" max="5638" width="10.75" style="55" customWidth="1"/>
    <col min="5639" max="5888" width="9" style="55"/>
    <col min="5889" max="5889" width="23.625" style="55" customWidth="1"/>
    <col min="5890" max="5890" width="14.875" style="55" customWidth="1"/>
    <col min="5891" max="5893" width="15.625" style="55" customWidth="1"/>
    <col min="5894" max="5894" width="10.75" style="55" customWidth="1"/>
    <col min="5895" max="6144" width="9" style="55"/>
    <col min="6145" max="6145" width="23.625" style="55" customWidth="1"/>
    <col min="6146" max="6146" width="14.875" style="55" customWidth="1"/>
    <col min="6147" max="6149" width="15.625" style="55" customWidth="1"/>
    <col min="6150" max="6150" width="10.75" style="55" customWidth="1"/>
    <col min="6151" max="6400" width="9" style="55"/>
    <col min="6401" max="6401" width="23.625" style="55" customWidth="1"/>
    <col min="6402" max="6402" width="14.875" style="55" customWidth="1"/>
    <col min="6403" max="6405" width="15.625" style="55" customWidth="1"/>
    <col min="6406" max="6406" width="10.75" style="55" customWidth="1"/>
    <col min="6407" max="6656" width="9" style="55"/>
    <col min="6657" max="6657" width="23.625" style="55" customWidth="1"/>
    <col min="6658" max="6658" width="14.875" style="55" customWidth="1"/>
    <col min="6659" max="6661" width="15.625" style="55" customWidth="1"/>
    <col min="6662" max="6662" width="10.75" style="55" customWidth="1"/>
    <col min="6663" max="6912" width="9" style="55"/>
    <col min="6913" max="6913" width="23.625" style="55" customWidth="1"/>
    <col min="6914" max="6914" width="14.875" style="55" customWidth="1"/>
    <col min="6915" max="6917" width="15.625" style="55" customWidth="1"/>
    <col min="6918" max="6918" width="10.75" style="55" customWidth="1"/>
    <col min="6919" max="7168" width="9" style="55"/>
    <col min="7169" max="7169" width="23.625" style="55" customWidth="1"/>
    <col min="7170" max="7170" width="14.875" style="55" customWidth="1"/>
    <col min="7171" max="7173" width="15.625" style="55" customWidth="1"/>
    <col min="7174" max="7174" width="10.75" style="55" customWidth="1"/>
    <col min="7175" max="7424" width="9" style="55"/>
    <col min="7425" max="7425" width="23.625" style="55" customWidth="1"/>
    <col min="7426" max="7426" width="14.875" style="55" customWidth="1"/>
    <col min="7427" max="7429" width="15.625" style="55" customWidth="1"/>
    <col min="7430" max="7430" width="10.75" style="55" customWidth="1"/>
    <col min="7431" max="7680" width="9" style="55"/>
    <col min="7681" max="7681" width="23.625" style="55" customWidth="1"/>
    <col min="7682" max="7682" width="14.875" style="55" customWidth="1"/>
    <col min="7683" max="7685" width="15.625" style="55" customWidth="1"/>
    <col min="7686" max="7686" width="10.75" style="55" customWidth="1"/>
    <col min="7687" max="7936" width="9" style="55"/>
    <col min="7937" max="7937" width="23.625" style="55" customWidth="1"/>
    <col min="7938" max="7938" width="14.875" style="55" customWidth="1"/>
    <col min="7939" max="7941" width="15.625" style="55" customWidth="1"/>
    <col min="7942" max="7942" width="10.75" style="55" customWidth="1"/>
    <col min="7943" max="8192" width="9" style="55"/>
    <col min="8193" max="8193" width="23.625" style="55" customWidth="1"/>
    <col min="8194" max="8194" width="14.875" style="55" customWidth="1"/>
    <col min="8195" max="8197" width="15.625" style="55" customWidth="1"/>
    <col min="8198" max="8198" width="10.75" style="55" customWidth="1"/>
    <col min="8199" max="8448" width="9" style="55"/>
    <col min="8449" max="8449" width="23.625" style="55" customWidth="1"/>
    <col min="8450" max="8450" width="14.875" style="55" customWidth="1"/>
    <col min="8451" max="8453" width="15.625" style="55" customWidth="1"/>
    <col min="8454" max="8454" width="10.75" style="55" customWidth="1"/>
    <col min="8455" max="8704" width="9" style="55"/>
    <col min="8705" max="8705" width="23.625" style="55" customWidth="1"/>
    <col min="8706" max="8706" width="14.875" style="55" customWidth="1"/>
    <col min="8707" max="8709" width="15.625" style="55" customWidth="1"/>
    <col min="8710" max="8710" width="10.75" style="55" customWidth="1"/>
    <col min="8711" max="8960" width="9" style="55"/>
    <col min="8961" max="8961" width="23.625" style="55" customWidth="1"/>
    <col min="8962" max="8962" width="14.875" style="55" customWidth="1"/>
    <col min="8963" max="8965" width="15.625" style="55" customWidth="1"/>
    <col min="8966" max="8966" width="10.75" style="55" customWidth="1"/>
    <col min="8967" max="9216" width="9" style="55"/>
    <col min="9217" max="9217" width="23.625" style="55" customWidth="1"/>
    <col min="9218" max="9218" width="14.875" style="55" customWidth="1"/>
    <col min="9219" max="9221" width="15.625" style="55" customWidth="1"/>
    <col min="9222" max="9222" width="10.75" style="55" customWidth="1"/>
    <col min="9223" max="9472" width="9" style="55"/>
    <col min="9473" max="9473" width="23.625" style="55" customWidth="1"/>
    <col min="9474" max="9474" width="14.875" style="55" customWidth="1"/>
    <col min="9475" max="9477" width="15.625" style="55" customWidth="1"/>
    <col min="9478" max="9478" width="10.75" style="55" customWidth="1"/>
    <col min="9479" max="9728" width="9" style="55"/>
    <col min="9729" max="9729" width="23.625" style="55" customWidth="1"/>
    <col min="9730" max="9730" width="14.875" style="55" customWidth="1"/>
    <col min="9731" max="9733" width="15.625" style="55" customWidth="1"/>
    <col min="9734" max="9734" width="10.75" style="55" customWidth="1"/>
    <col min="9735" max="9984" width="9" style="55"/>
    <col min="9985" max="9985" width="23.625" style="55" customWidth="1"/>
    <col min="9986" max="9986" width="14.875" style="55" customWidth="1"/>
    <col min="9987" max="9989" width="15.625" style="55" customWidth="1"/>
    <col min="9990" max="9990" width="10.75" style="55" customWidth="1"/>
    <col min="9991" max="10240" width="9" style="55"/>
    <col min="10241" max="10241" width="23.625" style="55" customWidth="1"/>
    <col min="10242" max="10242" width="14.875" style="55" customWidth="1"/>
    <col min="10243" max="10245" width="15.625" style="55" customWidth="1"/>
    <col min="10246" max="10246" width="10.75" style="55" customWidth="1"/>
    <col min="10247" max="10496" width="9" style="55"/>
    <col min="10497" max="10497" width="23.625" style="55" customWidth="1"/>
    <col min="10498" max="10498" width="14.875" style="55" customWidth="1"/>
    <col min="10499" max="10501" width="15.625" style="55" customWidth="1"/>
    <col min="10502" max="10502" width="10.75" style="55" customWidth="1"/>
    <col min="10503" max="10752" width="9" style="55"/>
    <col min="10753" max="10753" width="23.625" style="55" customWidth="1"/>
    <col min="10754" max="10754" width="14.875" style="55" customWidth="1"/>
    <col min="10755" max="10757" width="15.625" style="55" customWidth="1"/>
    <col min="10758" max="10758" width="10.75" style="55" customWidth="1"/>
    <col min="10759" max="11008" width="9" style="55"/>
    <col min="11009" max="11009" width="23.625" style="55" customWidth="1"/>
    <col min="11010" max="11010" width="14.875" style="55" customWidth="1"/>
    <col min="11011" max="11013" width="15.625" style="55" customWidth="1"/>
    <col min="11014" max="11014" width="10.75" style="55" customWidth="1"/>
    <col min="11015" max="11264" width="9" style="55"/>
    <col min="11265" max="11265" width="23.625" style="55" customWidth="1"/>
    <col min="11266" max="11266" width="14.875" style="55" customWidth="1"/>
    <col min="11267" max="11269" width="15.625" style="55" customWidth="1"/>
    <col min="11270" max="11270" width="10.75" style="55" customWidth="1"/>
    <col min="11271" max="11520" width="9" style="55"/>
    <col min="11521" max="11521" width="23.625" style="55" customWidth="1"/>
    <col min="11522" max="11522" width="14.875" style="55" customWidth="1"/>
    <col min="11523" max="11525" width="15.625" style="55" customWidth="1"/>
    <col min="11526" max="11526" width="10.75" style="55" customWidth="1"/>
    <col min="11527" max="11776" width="9" style="55"/>
    <col min="11777" max="11777" width="23.625" style="55" customWidth="1"/>
    <col min="11778" max="11778" width="14.875" style="55" customWidth="1"/>
    <col min="11779" max="11781" width="15.625" style="55" customWidth="1"/>
    <col min="11782" max="11782" width="10.75" style="55" customWidth="1"/>
    <col min="11783" max="12032" width="9" style="55"/>
    <col min="12033" max="12033" width="23.625" style="55" customWidth="1"/>
    <col min="12034" max="12034" width="14.875" style="55" customWidth="1"/>
    <col min="12035" max="12037" width="15.625" style="55" customWidth="1"/>
    <col min="12038" max="12038" width="10.75" style="55" customWidth="1"/>
    <col min="12039" max="12288" width="9" style="55"/>
    <col min="12289" max="12289" width="23.625" style="55" customWidth="1"/>
    <col min="12290" max="12290" width="14.875" style="55" customWidth="1"/>
    <col min="12291" max="12293" width="15.625" style="55" customWidth="1"/>
    <col min="12294" max="12294" width="10.75" style="55" customWidth="1"/>
    <col min="12295" max="12544" width="9" style="55"/>
    <col min="12545" max="12545" width="23.625" style="55" customWidth="1"/>
    <col min="12546" max="12546" width="14.875" style="55" customWidth="1"/>
    <col min="12547" max="12549" width="15.625" style="55" customWidth="1"/>
    <col min="12550" max="12550" width="10.75" style="55" customWidth="1"/>
    <col min="12551" max="12800" width="9" style="55"/>
    <col min="12801" max="12801" width="23.625" style="55" customWidth="1"/>
    <col min="12802" max="12802" width="14.875" style="55" customWidth="1"/>
    <col min="12803" max="12805" width="15.625" style="55" customWidth="1"/>
    <col min="12806" max="12806" width="10.75" style="55" customWidth="1"/>
    <col min="12807" max="13056" width="9" style="55"/>
    <col min="13057" max="13057" width="23.625" style="55" customWidth="1"/>
    <col min="13058" max="13058" width="14.875" style="55" customWidth="1"/>
    <col min="13059" max="13061" width="15.625" style="55" customWidth="1"/>
    <col min="13062" max="13062" width="10.75" style="55" customWidth="1"/>
    <col min="13063" max="13312" width="9" style="55"/>
    <col min="13313" max="13313" width="23.625" style="55" customWidth="1"/>
    <col min="13314" max="13314" width="14.875" style="55" customWidth="1"/>
    <col min="13315" max="13317" width="15.625" style="55" customWidth="1"/>
    <col min="13318" max="13318" width="10.75" style="55" customWidth="1"/>
    <col min="13319" max="13568" width="9" style="55"/>
    <col min="13569" max="13569" width="23.625" style="55" customWidth="1"/>
    <col min="13570" max="13570" width="14.875" style="55" customWidth="1"/>
    <col min="13571" max="13573" width="15.625" style="55" customWidth="1"/>
    <col min="13574" max="13574" width="10.75" style="55" customWidth="1"/>
    <col min="13575" max="13824" width="9" style="55"/>
    <col min="13825" max="13825" width="23.625" style="55" customWidth="1"/>
    <col min="13826" max="13826" width="14.875" style="55" customWidth="1"/>
    <col min="13827" max="13829" width="15.625" style="55" customWidth="1"/>
    <col min="13830" max="13830" width="10.75" style="55" customWidth="1"/>
    <col min="13831" max="14080" width="9" style="55"/>
    <col min="14081" max="14081" width="23.625" style="55" customWidth="1"/>
    <col min="14082" max="14082" width="14.875" style="55" customWidth="1"/>
    <col min="14083" max="14085" width="15.625" style="55" customWidth="1"/>
    <col min="14086" max="14086" width="10.75" style="55" customWidth="1"/>
    <col min="14087" max="14336" width="9" style="55"/>
    <col min="14337" max="14337" width="23.625" style="55" customWidth="1"/>
    <col min="14338" max="14338" width="14.875" style="55" customWidth="1"/>
    <col min="14339" max="14341" width="15.625" style="55" customWidth="1"/>
    <col min="14342" max="14342" width="10.75" style="55" customWidth="1"/>
    <col min="14343" max="14592" width="9" style="55"/>
    <col min="14593" max="14593" width="23.625" style="55" customWidth="1"/>
    <col min="14594" max="14594" width="14.875" style="55" customWidth="1"/>
    <col min="14595" max="14597" width="15.625" style="55" customWidth="1"/>
    <col min="14598" max="14598" width="10.75" style="55" customWidth="1"/>
    <col min="14599" max="14848" width="9" style="55"/>
    <col min="14849" max="14849" width="23.625" style="55" customWidth="1"/>
    <col min="14850" max="14850" width="14.875" style="55" customWidth="1"/>
    <col min="14851" max="14853" width="15.625" style="55" customWidth="1"/>
    <col min="14854" max="14854" width="10.75" style="55" customWidth="1"/>
    <col min="14855" max="15104" width="9" style="55"/>
    <col min="15105" max="15105" width="23.625" style="55" customWidth="1"/>
    <col min="15106" max="15106" width="14.875" style="55" customWidth="1"/>
    <col min="15107" max="15109" width="15.625" style="55" customWidth="1"/>
    <col min="15110" max="15110" width="10.75" style="55" customWidth="1"/>
    <col min="15111" max="15360" width="9" style="55"/>
    <col min="15361" max="15361" width="23.625" style="55" customWidth="1"/>
    <col min="15362" max="15362" width="14.875" style="55" customWidth="1"/>
    <col min="15363" max="15365" width="15.625" style="55" customWidth="1"/>
    <col min="15366" max="15366" width="10.75" style="55" customWidth="1"/>
    <col min="15367" max="15616" width="9" style="55"/>
    <col min="15617" max="15617" width="23.625" style="55" customWidth="1"/>
    <col min="15618" max="15618" width="14.875" style="55" customWidth="1"/>
    <col min="15619" max="15621" width="15.625" style="55" customWidth="1"/>
    <col min="15622" max="15622" width="10.75" style="55" customWidth="1"/>
    <col min="15623" max="15872" width="9" style="55"/>
    <col min="15873" max="15873" width="23.625" style="55" customWidth="1"/>
    <col min="15874" max="15874" width="14.875" style="55" customWidth="1"/>
    <col min="15875" max="15877" width="15.625" style="55" customWidth="1"/>
    <col min="15878" max="15878" width="10.75" style="55" customWidth="1"/>
    <col min="15879" max="16128" width="9" style="55"/>
    <col min="16129" max="16129" width="23.625" style="55" customWidth="1"/>
    <col min="16130" max="16130" width="14.875" style="55" customWidth="1"/>
    <col min="16131" max="16133" width="15.625" style="55" customWidth="1"/>
    <col min="16134" max="16134" width="10.75" style="55" customWidth="1"/>
    <col min="16135" max="16384" width="9" style="55"/>
  </cols>
  <sheetData>
    <row r="1" spans="1:8" s="21" customFormat="1" ht="21" customHeight="1">
      <c r="A1" s="84" t="s">
        <v>120</v>
      </c>
      <c r="B1" s="84"/>
      <c r="C1" s="84"/>
      <c r="D1" s="84"/>
      <c r="E1" s="84"/>
      <c r="H1" s="22"/>
    </row>
    <row r="2" spans="1:8" s="21" customFormat="1" ht="28.9" customHeight="1">
      <c r="A2" s="85" t="s">
        <v>121</v>
      </c>
      <c r="B2" s="85"/>
      <c r="C2" s="85"/>
      <c r="D2" s="85"/>
      <c r="E2" s="85"/>
      <c r="H2" s="22"/>
    </row>
    <row r="3" spans="1:8" s="21" customFormat="1" ht="13.15" customHeight="1">
      <c r="A3" s="23"/>
      <c r="B3" s="23"/>
      <c r="C3" s="23"/>
      <c r="D3" s="23"/>
      <c r="E3" s="23"/>
      <c r="H3" s="22"/>
    </row>
    <row r="4" spans="1:8" s="28" customFormat="1" ht="45" customHeight="1">
      <c r="A4" s="24" t="s">
        <v>122</v>
      </c>
      <c r="B4" s="25" t="s">
        <v>123</v>
      </c>
      <c r="C4" s="26" t="s">
        <v>124</v>
      </c>
      <c r="D4" s="26" t="s">
        <v>125</v>
      </c>
      <c r="E4" s="27" t="s">
        <v>126</v>
      </c>
      <c r="H4" s="29"/>
    </row>
    <row r="5" spans="1:8" s="34" customFormat="1" ht="39.950000000000003" customHeight="1">
      <c r="A5" s="30" t="s">
        <v>127</v>
      </c>
      <c r="B5" s="31">
        <f>B6+SUM(B14:B20)</f>
        <v>3797158000</v>
      </c>
      <c r="C5" s="31">
        <f>C6+SUM(C14:C20)</f>
        <v>173216569</v>
      </c>
      <c r="D5" s="31">
        <f>D6+SUM(D14:D20)</f>
        <v>911643690</v>
      </c>
      <c r="E5" s="32">
        <f t="shared" ref="E5:E20" si="0">D5/B5*100</f>
        <v>24.008579311158503</v>
      </c>
      <c r="F5" s="33"/>
    </row>
    <row r="6" spans="1:8" s="34" customFormat="1" ht="39.950000000000003" customHeight="1">
      <c r="A6" s="35" t="s">
        <v>128</v>
      </c>
      <c r="B6" s="36">
        <f>SUM(B7:B13)</f>
        <v>536075000</v>
      </c>
      <c r="C6" s="36">
        <f>SUM(C7:C13)</f>
        <v>43520110</v>
      </c>
      <c r="D6" s="36">
        <f>SUM(D7:D13)</f>
        <v>140437032</v>
      </c>
      <c r="E6" s="37">
        <f t="shared" si="0"/>
        <v>26.19727314275055</v>
      </c>
      <c r="F6" s="33"/>
    </row>
    <row r="7" spans="1:8" s="34" customFormat="1" ht="39.950000000000003" customHeight="1">
      <c r="A7" s="38" t="s">
        <v>129</v>
      </c>
      <c r="B7" s="39">
        <v>70882000</v>
      </c>
      <c r="C7" s="40">
        <v>5977726</v>
      </c>
      <c r="D7" s="40">
        <v>11955452</v>
      </c>
      <c r="E7" s="37">
        <f t="shared" si="0"/>
        <v>16.866696763635339</v>
      </c>
      <c r="F7" s="33"/>
    </row>
    <row r="8" spans="1:8" s="34" customFormat="1" ht="39.950000000000003" customHeight="1">
      <c r="A8" s="38" t="s">
        <v>130</v>
      </c>
      <c r="B8" s="39">
        <v>441893000</v>
      </c>
      <c r="C8" s="40">
        <v>36793000</v>
      </c>
      <c r="D8" s="40">
        <v>127053266</v>
      </c>
      <c r="E8" s="37">
        <f t="shared" si="0"/>
        <v>28.752043141665517</v>
      </c>
      <c r="F8" s="33"/>
    </row>
    <row r="9" spans="1:8" s="34" customFormat="1" ht="39.950000000000003" customHeight="1">
      <c r="A9" s="41" t="s">
        <v>131</v>
      </c>
      <c r="B9" s="39">
        <v>2500000</v>
      </c>
      <c r="C9" s="40">
        <v>0</v>
      </c>
      <c r="D9" s="40">
        <v>245808</v>
      </c>
      <c r="E9" s="37">
        <f t="shared" si="0"/>
        <v>9.8323199999999993</v>
      </c>
      <c r="F9" s="33"/>
    </row>
    <row r="10" spans="1:8" s="34" customFormat="1" ht="39.950000000000003" customHeight="1">
      <c r="A10" s="41" t="s">
        <v>132</v>
      </c>
      <c r="B10" s="39">
        <v>4800000</v>
      </c>
      <c r="C10" s="40">
        <v>375328</v>
      </c>
      <c r="D10" s="40">
        <v>375328</v>
      </c>
      <c r="E10" s="37">
        <f t="shared" si="0"/>
        <v>7.8193333333333337</v>
      </c>
      <c r="F10" s="33"/>
    </row>
    <row r="11" spans="1:8" s="34" customFormat="1" ht="39.950000000000003" customHeight="1">
      <c r="A11" s="42" t="s">
        <v>133</v>
      </c>
      <c r="B11" s="39">
        <v>3000000</v>
      </c>
      <c r="C11" s="40">
        <v>0</v>
      </c>
      <c r="D11" s="40">
        <v>0</v>
      </c>
      <c r="E11" s="37">
        <f t="shared" si="0"/>
        <v>0</v>
      </c>
      <c r="F11" s="33"/>
    </row>
    <row r="12" spans="1:8" s="34" customFormat="1" ht="39.950000000000003" customHeight="1">
      <c r="A12" s="42" t="s">
        <v>134</v>
      </c>
      <c r="B12" s="39">
        <v>9000000</v>
      </c>
      <c r="C12" s="40">
        <v>191553</v>
      </c>
      <c r="D12" s="40">
        <v>370903</v>
      </c>
      <c r="E12" s="37">
        <f t="shared" si="0"/>
        <v>4.1211444444444449</v>
      </c>
      <c r="F12" s="33"/>
    </row>
    <row r="13" spans="1:8" s="34" customFormat="1" ht="39.950000000000003" customHeight="1">
      <c r="A13" s="42" t="s">
        <v>135</v>
      </c>
      <c r="B13" s="39">
        <v>4000000</v>
      </c>
      <c r="C13" s="40">
        <v>182503</v>
      </c>
      <c r="D13" s="40">
        <v>436275</v>
      </c>
      <c r="E13" s="37">
        <f t="shared" si="0"/>
        <v>10.906875000000001</v>
      </c>
      <c r="F13" s="33"/>
    </row>
    <row r="14" spans="1:8" s="34" customFormat="1" ht="39.950000000000003" customHeight="1">
      <c r="A14" s="35" t="s">
        <v>136</v>
      </c>
      <c r="B14" s="39">
        <v>5090000</v>
      </c>
      <c r="C14" s="43">
        <v>420605</v>
      </c>
      <c r="D14" s="40">
        <v>641746</v>
      </c>
      <c r="E14" s="37">
        <f t="shared" si="0"/>
        <v>12.607976424361494</v>
      </c>
      <c r="F14" s="33"/>
    </row>
    <row r="15" spans="1:8" s="34" customFormat="1" ht="39.950000000000003" customHeight="1">
      <c r="A15" s="35" t="s">
        <v>137</v>
      </c>
      <c r="B15" s="39">
        <v>33158000</v>
      </c>
      <c r="C15" s="40">
        <v>2171110</v>
      </c>
      <c r="D15" s="40">
        <v>6898163</v>
      </c>
      <c r="E15" s="37">
        <f t="shared" si="0"/>
        <v>20.803917606610771</v>
      </c>
      <c r="F15" s="33"/>
    </row>
    <row r="16" spans="1:8" s="34" customFormat="1" ht="39.950000000000003" customHeight="1">
      <c r="A16" s="35" t="s">
        <v>138</v>
      </c>
      <c r="B16" s="39">
        <v>11784000</v>
      </c>
      <c r="C16" s="36">
        <v>626968</v>
      </c>
      <c r="D16" s="36">
        <v>8371516</v>
      </c>
      <c r="E16" s="37">
        <f t="shared" si="0"/>
        <v>71.041378139850636</v>
      </c>
      <c r="F16" s="33"/>
    </row>
    <row r="17" spans="1:12" s="34" customFormat="1" ht="39.950000000000003" customHeight="1">
      <c r="A17" s="35" t="s">
        <v>139</v>
      </c>
      <c r="B17" s="39">
        <v>11003000</v>
      </c>
      <c r="C17" s="43" t="s">
        <v>144</v>
      </c>
      <c r="D17" s="40">
        <v>0</v>
      </c>
      <c r="E17" s="37">
        <f t="shared" si="0"/>
        <v>0</v>
      </c>
      <c r="F17" s="33"/>
    </row>
    <row r="18" spans="1:12" s="34" customFormat="1" ht="39.950000000000003" customHeight="1">
      <c r="A18" s="35" t="s">
        <v>140</v>
      </c>
      <c r="B18" s="39">
        <v>3015936000</v>
      </c>
      <c r="C18" s="36">
        <v>126024777</v>
      </c>
      <c r="D18" s="36">
        <v>754378795</v>
      </c>
      <c r="E18" s="37">
        <f t="shared" si="0"/>
        <v>25.013090297672097</v>
      </c>
      <c r="F18" s="33"/>
    </row>
    <row r="19" spans="1:12" s="34" customFormat="1" ht="39.950000000000003" customHeight="1">
      <c r="A19" s="35" t="s">
        <v>141</v>
      </c>
      <c r="B19" s="39">
        <v>175000000</v>
      </c>
      <c r="C19" s="40">
        <v>0</v>
      </c>
      <c r="D19" s="40">
        <v>0</v>
      </c>
      <c r="E19" s="37">
        <f t="shared" si="0"/>
        <v>0</v>
      </c>
      <c r="F19" s="33"/>
    </row>
    <row r="20" spans="1:12" s="34" customFormat="1" ht="39.950000000000003" customHeight="1">
      <c r="A20" s="44" t="s">
        <v>142</v>
      </c>
      <c r="B20" s="45">
        <v>9112000</v>
      </c>
      <c r="C20" s="46">
        <v>452999</v>
      </c>
      <c r="D20" s="46">
        <v>916438</v>
      </c>
      <c r="E20" s="47">
        <f t="shared" si="0"/>
        <v>10.057484635645302</v>
      </c>
      <c r="F20" s="33"/>
    </row>
    <row r="21" spans="1:12" s="51" customFormat="1" ht="21" customHeight="1">
      <c r="A21" s="48" t="s">
        <v>143</v>
      </c>
      <c r="B21" s="49"/>
      <c r="C21" s="49"/>
      <c r="D21" s="49"/>
      <c r="E21" s="49"/>
      <c r="F21" s="60"/>
      <c r="G21" s="60"/>
      <c r="H21" s="60"/>
      <c r="I21" s="60"/>
      <c r="L21" s="52"/>
    </row>
    <row r="22" spans="1:12" s="34" customFormat="1" ht="15" customHeight="1">
      <c r="B22" s="53"/>
      <c r="C22" s="53"/>
      <c r="D22" s="53"/>
      <c r="E22" s="54"/>
      <c r="F22" s="33"/>
    </row>
    <row r="23" spans="1:12" s="34" customFormat="1" ht="15" customHeight="1">
      <c r="B23" s="53"/>
      <c r="C23" s="53"/>
      <c r="D23" s="53"/>
      <c r="E23" s="54"/>
      <c r="F23" s="33"/>
    </row>
  </sheetData>
  <mergeCells count="2">
    <mergeCell ref="A1:E1"/>
    <mergeCell ref="A2:E2"/>
  </mergeCells>
  <phoneticPr fontId="19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9" activePane="bottomRight" state="frozen"/>
      <selection activeCell="F11" sqref="F11"/>
      <selection pane="topRight" activeCell="F11" sqref="F11"/>
      <selection pane="bottomLeft" activeCell="F11" sqref="F11"/>
      <selection pane="bottomRight" activeCell="G11" sqref="G11"/>
    </sheetView>
  </sheetViews>
  <sheetFormatPr defaultRowHeight="27.95" customHeight="1"/>
  <cols>
    <col min="1" max="1" width="23.625" style="55" customWidth="1"/>
    <col min="2" max="2" width="14.875" style="56" customWidth="1"/>
    <col min="3" max="4" width="15.625" style="56" customWidth="1"/>
    <col min="5" max="5" width="15.625" style="57" customWidth="1"/>
    <col min="6" max="6" width="10.75" style="58" customWidth="1"/>
    <col min="7" max="256" width="9" style="55"/>
    <col min="257" max="257" width="23.625" style="55" customWidth="1"/>
    <col min="258" max="258" width="14.875" style="55" customWidth="1"/>
    <col min="259" max="261" width="15.625" style="55" customWidth="1"/>
    <col min="262" max="262" width="10.75" style="55" customWidth="1"/>
    <col min="263" max="512" width="9" style="55"/>
    <col min="513" max="513" width="23.625" style="55" customWidth="1"/>
    <col min="514" max="514" width="14.875" style="55" customWidth="1"/>
    <col min="515" max="517" width="15.625" style="55" customWidth="1"/>
    <col min="518" max="518" width="10.75" style="55" customWidth="1"/>
    <col min="519" max="768" width="9" style="55"/>
    <col min="769" max="769" width="23.625" style="55" customWidth="1"/>
    <col min="770" max="770" width="14.875" style="55" customWidth="1"/>
    <col min="771" max="773" width="15.625" style="55" customWidth="1"/>
    <col min="774" max="774" width="10.75" style="55" customWidth="1"/>
    <col min="775" max="1024" width="9" style="55"/>
    <col min="1025" max="1025" width="23.625" style="55" customWidth="1"/>
    <col min="1026" max="1026" width="14.875" style="55" customWidth="1"/>
    <col min="1027" max="1029" width="15.625" style="55" customWidth="1"/>
    <col min="1030" max="1030" width="10.75" style="55" customWidth="1"/>
    <col min="1031" max="1280" width="9" style="55"/>
    <col min="1281" max="1281" width="23.625" style="55" customWidth="1"/>
    <col min="1282" max="1282" width="14.875" style="55" customWidth="1"/>
    <col min="1283" max="1285" width="15.625" style="55" customWidth="1"/>
    <col min="1286" max="1286" width="10.75" style="55" customWidth="1"/>
    <col min="1287" max="1536" width="9" style="55"/>
    <col min="1537" max="1537" width="23.625" style="55" customWidth="1"/>
    <col min="1538" max="1538" width="14.875" style="55" customWidth="1"/>
    <col min="1539" max="1541" width="15.625" style="55" customWidth="1"/>
    <col min="1542" max="1542" width="10.75" style="55" customWidth="1"/>
    <col min="1543" max="1792" width="9" style="55"/>
    <col min="1793" max="1793" width="23.625" style="55" customWidth="1"/>
    <col min="1794" max="1794" width="14.875" style="55" customWidth="1"/>
    <col min="1795" max="1797" width="15.625" style="55" customWidth="1"/>
    <col min="1798" max="1798" width="10.75" style="55" customWidth="1"/>
    <col min="1799" max="2048" width="9" style="55"/>
    <col min="2049" max="2049" width="23.625" style="55" customWidth="1"/>
    <col min="2050" max="2050" width="14.875" style="55" customWidth="1"/>
    <col min="2051" max="2053" width="15.625" style="55" customWidth="1"/>
    <col min="2054" max="2054" width="10.75" style="55" customWidth="1"/>
    <col min="2055" max="2304" width="9" style="55"/>
    <col min="2305" max="2305" width="23.625" style="55" customWidth="1"/>
    <col min="2306" max="2306" width="14.875" style="55" customWidth="1"/>
    <col min="2307" max="2309" width="15.625" style="55" customWidth="1"/>
    <col min="2310" max="2310" width="10.75" style="55" customWidth="1"/>
    <col min="2311" max="2560" width="9" style="55"/>
    <col min="2561" max="2561" width="23.625" style="55" customWidth="1"/>
    <col min="2562" max="2562" width="14.875" style="55" customWidth="1"/>
    <col min="2563" max="2565" width="15.625" style="55" customWidth="1"/>
    <col min="2566" max="2566" width="10.75" style="55" customWidth="1"/>
    <col min="2567" max="2816" width="9" style="55"/>
    <col min="2817" max="2817" width="23.625" style="55" customWidth="1"/>
    <col min="2818" max="2818" width="14.875" style="55" customWidth="1"/>
    <col min="2819" max="2821" width="15.625" style="55" customWidth="1"/>
    <col min="2822" max="2822" width="10.75" style="55" customWidth="1"/>
    <col min="2823" max="3072" width="9" style="55"/>
    <col min="3073" max="3073" width="23.625" style="55" customWidth="1"/>
    <col min="3074" max="3074" width="14.875" style="55" customWidth="1"/>
    <col min="3075" max="3077" width="15.625" style="55" customWidth="1"/>
    <col min="3078" max="3078" width="10.75" style="55" customWidth="1"/>
    <col min="3079" max="3328" width="9" style="55"/>
    <col min="3329" max="3329" width="23.625" style="55" customWidth="1"/>
    <col min="3330" max="3330" width="14.875" style="55" customWidth="1"/>
    <col min="3331" max="3333" width="15.625" style="55" customWidth="1"/>
    <col min="3334" max="3334" width="10.75" style="55" customWidth="1"/>
    <col min="3335" max="3584" width="9" style="55"/>
    <col min="3585" max="3585" width="23.625" style="55" customWidth="1"/>
    <col min="3586" max="3586" width="14.875" style="55" customWidth="1"/>
    <col min="3587" max="3589" width="15.625" style="55" customWidth="1"/>
    <col min="3590" max="3590" width="10.75" style="55" customWidth="1"/>
    <col min="3591" max="3840" width="9" style="55"/>
    <col min="3841" max="3841" width="23.625" style="55" customWidth="1"/>
    <col min="3842" max="3842" width="14.875" style="55" customWidth="1"/>
    <col min="3843" max="3845" width="15.625" style="55" customWidth="1"/>
    <col min="3846" max="3846" width="10.75" style="55" customWidth="1"/>
    <col min="3847" max="4096" width="9" style="55"/>
    <col min="4097" max="4097" width="23.625" style="55" customWidth="1"/>
    <col min="4098" max="4098" width="14.875" style="55" customWidth="1"/>
    <col min="4099" max="4101" width="15.625" style="55" customWidth="1"/>
    <col min="4102" max="4102" width="10.75" style="55" customWidth="1"/>
    <col min="4103" max="4352" width="9" style="55"/>
    <col min="4353" max="4353" width="23.625" style="55" customWidth="1"/>
    <col min="4354" max="4354" width="14.875" style="55" customWidth="1"/>
    <col min="4355" max="4357" width="15.625" style="55" customWidth="1"/>
    <col min="4358" max="4358" width="10.75" style="55" customWidth="1"/>
    <col min="4359" max="4608" width="9" style="55"/>
    <col min="4609" max="4609" width="23.625" style="55" customWidth="1"/>
    <col min="4610" max="4610" width="14.875" style="55" customWidth="1"/>
    <col min="4611" max="4613" width="15.625" style="55" customWidth="1"/>
    <col min="4614" max="4614" width="10.75" style="55" customWidth="1"/>
    <col min="4615" max="4864" width="9" style="55"/>
    <col min="4865" max="4865" width="23.625" style="55" customWidth="1"/>
    <col min="4866" max="4866" width="14.875" style="55" customWidth="1"/>
    <col min="4867" max="4869" width="15.625" style="55" customWidth="1"/>
    <col min="4870" max="4870" width="10.75" style="55" customWidth="1"/>
    <col min="4871" max="5120" width="9" style="55"/>
    <col min="5121" max="5121" width="23.625" style="55" customWidth="1"/>
    <col min="5122" max="5122" width="14.875" style="55" customWidth="1"/>
    <col min="5123" max="5125" width="15.625" style="55" customWidth="1"/>
    <col min="5126" max="5126" width="10.75" style="55" customWidth="1"/>
    <col min="5127" max="5376" width="9" style="55"/>
    <col min="5377" max="5377" width="23.625" style="55" customWidth="1"/>
    <col min="5378" max="5378" width="14.875" style="55" customWidth="1"/>
    <col min="5379" max="5381" width="15.625" style="55" customWidth="1"/>
    <col min="5382" max="5382" width="10.75" style="55" customWidth="1"/>
    <col min="5383" max="5632" width="9" style="55"/>
    <col min="5633" max="5633" width="23.625" style="55" customWidth="1"/>
    <col min="5634" max="5634" width="14.875" style="55" customWidth="1"/>
    <col min="5635" max="5637" width="15.625" style="55" customWidth="1"/>
    <col min="5638" max="5638" width="10.75" style="55" customWidth="1"/>
    <col min="5639" max="5888" width="9" style="55"/>
    <col min="5889" max="5889" width="23.625" style="55" customWidth="1"/>
    <col min="5890" max="5890" width="14.875" style="55" customWidth="1"/>
    <col min="5891" max="5893" width="15.625" style="55" customWidth="1"/>
    <col min="5894" max="5894" width="10.75" style="55" customWidth="1"/>
    <col min="5895" max="6144" width="9" style="55"/>
    <col min="6145" max="6145" width="23.625" style="55" customWidth="1"/>
    <col min="6146" max="6146" width="14.875" style="55" customWidth="1"/>
    <col min="6147" max="6149" width="15.625" style="55" customWidth="1"/>
    <col min="6150" max="6150" width="10.75" style="55" customWidth="1"/>
    <col min="6151" max="6400" width="9" style="55"/>
    <col min="6401" max="6401" width="23.625" style="55" customWidth="1"/>
    <col min="6402" max="6402" width="14.875" style="55" customWidth="1"/>
    <col min="6403" max="6405" width="15.625" style="55" customWidth="1"/>
    <col min="6406" max="6406" width="10.75" style="55" customWidth="1"/>
    <col min="6407" max="6656" width="9" style="55"/>
    <col min="6657" max="6657" width="23.625" style="55" customWidth="1"/>
    <col min="6658" max="6658" width="14.875" style="55" customWidth="1"/>
    <col min="6659" max="6661" width="15.625" style="55" customWidth="1"/>
    <col min="6662" max="6662" width="10.75" style="55" customWidth="1"/>
    <col min="6663" max="6912" width="9" style="55"/>
    <col min="6913" max="6913" width="23.625" style="55" customWidth="1"/>
    <col min="6914" max="6914" width="14.875" style="55" customWidth="1"/>
    <col min="6915" max="6917" width="15.625" style="55" customWidth="1"/>
    <col min="6918" max="6918" width="10.75" style="55" customWidth="1"/>
    <col min="6919" max="7168" width="9" style="55"/>
    <col min="7169" max="7169" width="23.625" style="55" customWidth="1"/>
    <col min="7170" max="7170" width="14.875" style="55" customWidth="1"/>
    <col min="7171" max="7173" width="15.625" style="55" customWidth="1"/>
    <col min="7174" max="7174" width="10.75" style="55" customWidth="1"/>
    <col min="7175" max="7424" width="9" style="55"/>
    <col min="7425" max="7425" width="23.625" style="55" customWidth="1"/>
    <col min="7426" max="7426" width="14.875" style="55" customWidth="1"/>
    <col min="7427" max="7429" width="15.625" style="55" customWidth="1"/>
    <col min="7430" max="7430" width="10.75" style="55" customWidth="1"/>
    <col min="7431" max="7680" width="9" style="55"/>
    <col min="7681" max="7681" width="23.625" style="55" customWidth="1"/>
    <col min="7682" max="7682" width="14.875" style="55" customWidth="1"/>
    <col min="7683" max="7685" width="15.625" style="55" customWidth="1"/>
    <col min="7686" max="7686" width="10.75" style="55" customWidth="1"/>
    <col min="7687" max="7936" width="9" style="55"/>
    <col min="7937" max="7937" width="23.625" style="55" customWidth="1"/>
    <col min="7938" max="7938" width="14.875" style="55" customWidth="1"/>
    <col min="7939" max="7941" width="15.625" style="55" customWidth="1"/>
    <col min="7942" max="7942" width="10.75" style="55" customWidth="1"/>
    <col min="7943" max="8192" width="9" style="55"/>
    <col min="8193" max="8193" width="23.625" style="55" customWidth="1"/>
    <col min="8194" max="8194" width="14.875" style="55" customWidth="1"/>
    <col min="8195" max="8197" width="15.625" style="55" customWidth="1"/>
    <col min="8198" max="8198" width="10.75" style="55" customWidth="1"/>
    <col min="8199" max="8448" width="9" style="55"/>
    <col min="8449" max="8449" width="23.625" style="55" customWidth="1"/>
    <col min="8450" max="8450" width="14.875" style="55" customWidth="1"/>
    <col min="8451" max="8453" width="15.625" style="55" customWidth="1"/>
    <col min="8454" max="8454" width="10.75" style="55" customWidth="1"/>
    <col min="8455" max="8704" width="9" style="55"/>
    <col min="8705" max="8705" width="23.625" style="55" customWidth="1"/>
    <col min="8706" max="8706" width="14.875" style="55" customWidth="1"/>
    <col min="8707" max="8709" width="15.625" style="55" customWidth="1"/>
    <col min="8710" max="8710" width="10.75" style="55" customWidth="1"/>
    <col min="8711" max="8960" width="9" style="55"/>
    <col min="8961" max="8961" width="23.625" style="55" customWidth="1"/>
    <col min="8962" max="8962" width="14.875" style="55" customWidth="1"/>
    <col min="8963" max="8965" width="15.625" style="55" customWidth="1"/>
    <col min="8966" max="8966" width="10.75" style="55" customWidth="1"/>
    <col min="8967" max="9216" width="9" style="55"/>
    <col min="9217" max="9217" width="23.625" style="55" customWidth="1"/>
    <col min="9218" max="9218" width="14.875" style="55" customWidth="1"/>
    <col min="9219" max="9221" width="15.625" style="55" customWidth="1"/>
    <col min="9222" max="9222" width="10.75" style="55" customWidth="1"/>
    <col min="9223" max="9472" width="9" style="55"/>
    <col min="9473" max="9473" width="23.625" style="55" customWidth="1"/>
    <col min="9474" max="9474" width="14.875" style="55" customWidth="1"/>
    <col min="9475" max="9477" width="15.625" style="55" customWidth="1"/>
    <col min="9478" max="9478" width="10.75" style="55" customWidth="1"/>
    <col min="9479" max="9728" width="9" style="55"/>
    <col min="9729" max="9729" width="23.625" style="55" customWidth="1"/>
    <col min="9730" max="9730" width="14.875" style="55" customWidth="1"/>
    <col min="9731" max="9733" width="15.625" style="55" customWidth="1"/>
    <col min="9734" max="9734" width="10.75" style="55" customWidth="1"/>
    <col min="9735" max="9984" width="9" style="55"/>
    <col min="9985" max="9985" width="23.625" style="55" customWidth="1"/>
    <col min="9986" max="9986" width="14.875" style="55" customWidth="1"/>
    <col min="9987" max="9989" width="15.625" style="55" customWidth="1"/>
    <col min="9990" max="9990" width="10.75" style="55" customWidth="1"/>
    <col min="9991" max="10240" width="9" style="55"/>
    <col min="10241" max="10241" width="23.625" style="55" customWidth="1"/>
    <col min="10242" max="10242" width="14.875" style="55" customWidth="1"/>
    <col min="10243" max="10245" width="15.625" style="55" customWidth="1"/>
    <col min="10246" max="10246" width="10.75" style="55" customWidth="1"/>
    <col min="10247" max="10496" width="9" style="55"/>
    <col min="10497" max="10497" width="23.625" style="55" customWidth="1"/>
    <col min="10498" max="10498" width="14.875" style="55" customWidth="1"/>
    <col min="10499" max="10501" width="15.625" style="55" customWidth="1"/>
    <col min="10502" max="10502" width="10.75" style="55" customWidth="1"/>
    <col min="10503" max="10752" width="9" style="55"/>
    <col min="10753" max="10753" width="23.625" style="55" customWidth="1"/>
    <col min="10754" max="10754" width="14.875" style="55" customWidth="1"/>
    <col min="10755" max="10757" width="15.625" style="55" customWidth="1"/>
    <col min="10758" max="10758" width="10.75" style="55" customWidth="1"/>
    <col min="10759" max="11008" width="9" style="55"/>
    <col min="11009" max="11009" width="23.625" style="55" customWidth="1"/>
    <col min="11010" max="11010" width="14.875" style="55" customWidth="1"/>
    <col min="11011" max="11013" width="15.625" style="55" customWidth="1"/>
    <col min="11014" max="11014" width="10.75" style="55" customWidth="1"/>
    <col min="11015" max="11264" width="9" style="55"/>
    <col min="11265" max="11265" width="23.625" style="55" customWidth="1"/>
    <col min="11266" max="11266" width="14.875" style="55" customWidth="1"/>
    <col min="11267" max="11269" width="15.625" style="55" customWidth="1"/>
    <col min="11270" max="11270" width="10.75" style="55" customWidth="1"/>
    <col min="11271" max="11520" width="9" style="55"/>
    <col min="11521" max="11521" width="23.625" style="55" customWidth="1"/>
    <col min="11522" max="11522" width="14.875" style="55" customWidth="1"/>
    <col min="11523" max="11525" width="15.625" style="55" customWidth="1"/>
    <col min="11526" max="11526" width="10.75" style="55" customWidth="1"/>
    <col min="11527" max="11776" width="9" style="55"/>
    <col min="11777" max="11777" width="23.625" style="55" customWidth="1"/>
    <col min="11778" max="11778" width="14.875" style="55" customWidth="1"/>
    <col min="11779" max="11781" width="15.625" style="55" customWidth="1"/>
    <col min="11782" max="11782" width="10.75" style="55" customWidth="1"/>
    <col min="11783" max="12032" width="9" style="55"/>
    <col min="12033" max="12033" width="23.625" style="55" customWidth="1"/>
    <col min="12034" max="12034" width="14.875" style="55" customWidth="1"/>
    <col min="12035" max="12037" width="15.625" style="55" customWidth="1"/>
    <col min="12038" max="12038" width="10.75" style="55" customWidth="1"/>
    <col min="12039" max="12288" width="9" style="55"/>
    <col min="12289" max="12289" width="23.625" style="55" customWidth="1"/>
    <col min="12290" max="12290" width="14.875" style="55" customWidth="1"/>
    <col min="12291" max="12293" width="15.625" style="55" customWidth="1"/>
    <col min="12294" max="12294" width="10.75" style="55" customWidth="1"/>
    <col min="12295" max="12544" width="9" style="55"/>
    <col min="12545" max="12545" width="23.625" style="55" customWidth="1"/>
    <col min="12546" max="12546" width="14.875" style="55" customWidth="1"/>
    <col min="12547" max="12549" width="15.625" style="55" customWidth="1"/>
    <col min="12550" max="12550" width="10.75" style="55" customWidth="1"/>
    <col min="12551" max="12800" width="9" style="55"/>
    <col min="12801" max="12801" width="23.625" style="55" customWidth="1"/>
    <col min="12802" max="12802" width="14.875" style="55" customWidth="1"/>
    <col min="12803" max="12805" width="15.625" style="55" customWidth="1"/>
    <col min="12806" max="12806" width="10.75" style="55" customWidth="1"/>
    <col min="12807" max="13056" width="9" style="55"/>
    <col min="13057" max="13057" width="23.625" style="55" customWidth="1"/>
    <col min="13058" max="13058" width="14.875" style="55" customWidth="1"/>
    <col min="13059" max="13061" width="15.625" style="55" customWidth="1"/>
    <col min="13062" max="13062" width="10.75" style="55" customWidth="1"/>
    <col min="13063" max="13312" width="9" style="55"/>
    <col min="13313" max="13313" width="23.625" style="55" customWidth="1"/>
    <col min="13314" max="13314" width="14.875" style="55" customWidth="1"/>
    <col min="13315" max="13317" width="15.625" style="55" customWidth="1"/>
    <col min="13318" max="13318" width="10.75" style="55" customWidth="1"/>
    <col min="13319" max="13568" width="9" style="55"/>
    <col min="13569" max="13569" width="23.625" style="55" customWidth="1"/>
    <col min="13570" max="13570" width="14.875" style="55" customWidth="1"/>
    <col min="13571" max="13573" width="15.625" style="55" customWidth="1"/>
    <col min="13574" max="13574" width="10.75" style="55" customWidth="1"/>
    <col min="13575" max="13824" width="9" style="55"/>
    <col min="13825" max="13825" width="23.625" style="55" customWidth="1"/>
    <col min="13826" max="13826" width="14.875" style="55" customWidth="1"/>
    <col min="13827" max="13829" width="15.625" style="55" customWidth="1"/>
    <col min="13830" max="13830" width="10.75" style="55" customWidth="1"/>
    <col min="13831" max="14080" width="9" style="55"/>
    <col min="14081" max="14081" width="23.625" style="55" customWidth="1"/>
    <col min="14082" max="14082" width="14.875" style="55" customWidth="1"/>
    <col min="14083" max="14085" width="15.625" style="55" customWidth="1"/>
    <col min="14086" max="14086" width="10.75" style="55" customWidth="1"/>
    <col min="14087" max="14336" width="9" style="55"/>
    <col min="14337" max="14337" width="23.625" style="55" customWidth="1"/>
    <col min="14338" max="14338" width="14.875" style="55" customWidth="1"/>
    <col min="14339" max="14341" width="15.625" style="55" customWidth="1"/>
    <col min="14342" max="14342" width="10.75" style="55" customWidth="1"/>
    <col min="14343" max="14592" width="9" style="55"/>
    <col min="14593" max="14593" width="23.625" style="55" customWidth="1"/>
    <col min="14594" max="14594" width="14.875" style="55" customWidth="1"/>
    <col min="14595" max="14597" width="15.625" style="55" customWidth="1"/>
    <col min="14598" max="14598" width="10.75" style="55" customWidth="1"/>
    <col min="14599" max="14848" width="9" style="55"/>
    <col min="14849" max="14849" width="23.625" style="55" customWidth="1"/>
    <col min="14850" max="14850" width="14.875" style="55" customWidth="1"/>
    <col min="14851" max="14853" width="15.625" style="55" customWidth="1"/>
    <col min="14854" max="14854" width="10.75" style="55" customWidth="1"/>
    <col min="14855" max="15104" width="9" style="55"/>
    <col min="15105" max="15105" width="23.625" style="55" customWidth="1"/>
    <col min="15106" max="15106" width="14.875" style="55" customWidth="1"/>
    <col min="15107" max="15109" width="15.625" style="55" customWidth="1"/>
    <col min="15110" max="15110" width="10.75" style="55" customWidth="1"/>
    <col min="15111" max="15360" width="9" style="55"/>
    <col min="15361" max="15361" width="23.625" style="55" customWidth="1"/>
    <col min="15362" max="15362" width="14.875" style="55" customWidth="1"/>
    <col min="15363" max="15365" width="15.625" style="55" customWidth="1"/>
    <col min="15366" max="15366" width="10.75" style="55" customWidth="1"/>
    <col min="15367" max="15616" width="9" style="55"/>
    <col min="15617" max="15617" width="23.625" style="55" customWidth="1"/>
    <col min="15618" max="15618" width="14.875" style="55" customWidth="1"/>
    <col min="15619" max="15621" width="15.625" style="55" customWidth="1"/>
    <col min="15622" max="15622" width="10.75" style="55" customWidth="1"/>
    <col min="15623" max="15872" width="9" style="55"/>
    <col min="15873" max="15873" width="23.625" style="55" customWidth="1"/>
    <col min="15874" max="15874" width="14.875" style="55" customWidth="1"/>
    <col min="15875" max="15877" width="15.625" style="55" customWidth="1"/>
    <col min="15878" max="15878" width="10.75" style="55" customWidth="1"/>
    <col min="15879" max="16128" width="9" style="55"/>
    <col min="16129" max="16129" width="23.625" style="55" customWidth="1"/>
    <col min="16130" max="16130" width="14.875" style="55" customWidth="1"/>
    <col min="16131" max="16133" width="15.625" style="55" customWidth="1"/>
    <col min="16134" max="16134" width="10.75" style="55" customWidth="1"/>
    <col min="16135" max="16384" width="9" style="55"/>
  </cols>
  <sheetData>
    <row r="1" spans="1:8" s="21" customFormat="1" ht="21" customHeight="1">
      <c r="A1" s="84" t="s">
        <v>119</v>
      </c>
      <c r="B1" s="84"/>
      <c r="C1" s="84"/>
      <c r="D1" s="84"/>
      <c r="E1" s="84"/>
      <c r="H1" s="22"/>
    </row>
    <row r="2" spans="1:8" s="21" customFormat="1" ht="28.9" customHeight="1">
      <c r="A2" s="85" t="s">
        <v>145</v>
      </c>
      <c r="B2" s="85"/>
      <c r="C2" s="85"/>
      <c r="D2" s="85"/>
      <c r="E2" s="85"/>
      <c r="H2" s="22"/>
    </row>
    <row r="3" spans="1:8" s="21" customFormat="1" ht="13.15" customHeight="1">
      <c r="A3" s="23"/>
      <c r="B3" s="23"/>
      <c r="C3" s="23"/>
      <c r="D3" s="23"/>
      <c r="E3" s="23"/>
      <c r="H3" s="22"/>
    </row>
    <row r="4" spans="1:8" s="28" customFormat="1" ht="45" customHeight="1">
      <c r="A4" s="24" t="s">
        <v>72</v>
      </c>
      <c r="B4" s="25" t="s">
        <v>97</v>
      </c>
      <c r="C4" s="26" t="s">
        <v>124</v>
      </c>
      <c r="D4" s="26" t="s">
        <v>75</v>
      </c>
      <c r="E4" s="27" t="s">
        <v>126</v>
      </c>
      <c r="H4" s="29"/>
    </row>
    <row r="5" spans="1:8" s="34" customFormat="1" ht="39.950000000000003" customHeight="1">
      <c r="A5" s="30" t="s">
        <v>77</v>
      </c>
      <c r="B5" s="31">
        <f>B6+SUM(B14:B20)</f>
        <v>3797158000</v>
      </c>
      <c r="C5" s="31">
        <f>C6+SUM(C14:C20)</f>
        <v>232100425</v>
      </c>
      <c r="D5" s="31">
        <f>D6+SUM(D14:D20)</f>
        <v>1143744115</v>
      </c>
      <c r="E5" s="32">
        <f t="shared" ref="E5" si="0">D5/B5*100</f>
        <v>30.121056721895691</v>
      </c>
      <c r="F5" s="33"/>
    </row>
    <row r="6" spans="1:8" s="34" customFormat="1" ht="39.950000000000003" customHeight="1">
      <c r="A6" s="35" t="s">
        <v>128</v>
      </c>
      <c r="B6" s="36">
        <v>536075000</v>
      </c>
      <c r="C6" s="36">
        <v>44674382</v>
      </c>
      <c r="D6" s="36">
        <v>185111414</v>
      </c>
      <c r="E6" s="37">
        <v>34.530879820920582</v>
      </c>
      <c r="F6" s="33"/>
    </row>
    <row r="7" spans="1:8" s="34" customFormat="1" ht="39.950000000000003" customHeight="1">
      <c r="A7" s="38" t="s">
        <v>129</v>
      </c>
      <c r="B7" s="39">
        <v>70882000</v>
      </c>
      <c r="C7" s="40">
        <v>5977726</v>
      </c>
      <c r="D7" s="40">
        <v>17933178</v>
      </c>
      <c r="E7" s="37">
        <v>25.300045145453005</v>
      </c>
      <c r="F7" s="33"/>
    </row>
    <row r="8" spans="1:8" s="34" customFormat="1" ht="39.950000000000003" customHeight="1">
      <c r="A8" s="38" t="s">
        <v>80</v>
      </c>
      <c r="B8" s="39">
        <v>441893000</v>
      </c>
      <c r="C8" s="40">
        <v>37570477</v>
      </c>
      <c r="D8" s="40">
        <v>164623743</v>
      </c>
      <c r="E8" s="37">
        <v>37.254209276906401</v>
      </c>
      <c r="F8" s="33"/>
    </row>
    <row r="9" spans="1:8" s="34" customFormat="1" ht="39.950000000000003" customHeight="1">
      <c r="A9" s="41" t="s">
        <v>131</v>
      </c>
      <c r="B9" s="39">
        <v>2500000</v>
      </c>
      <c r="C9" s="40">
        <v>0</v>
      </c>
      <c r="D9" s="40">
        <v>245808</v>
      </c>
      <c r="E9" s="37">
        <v>9.8323199999999993</v>
      </c>
      <c r="F9" s="33"/>
    </row>
    <row r="10" spans="1:8" s="34" customFormat="1" ht="39.950000000000003" customHeight="1">
      <c r="A10" s="41" t="s">
        <v>82</v>
      </c>
      <c r="B10" s="39">
        <v>4800000</v>
      </c>
      <c r="C10" s="40">
        <v>350315</v>
      </c>
      <c r="D10" s="40">
        <v>725643</v>
      </c>
      <c r="E10" s="37">
        <v>15.1175625</v>
      </c>
      <c r="F10" s="33"/>
    </row>
    <row r="11" spans="1:8" s="34" customFormat="1" ht="39.950000000000003" customHeight="1">
      <c r="A11" s="42" t="s">
        <v>83</v>
      </c>
      <c r="B11" s="39">
        <v>3000000</v>
      </c>
      <c r="C11" s="40">
        <v>0</v>
      </c>
      <c r="D11" s="40">
        <v>0</v>
      </c>
      <c r="E11" s="37">
        <v>0</v>
      </c>
      <c r="F11" s="33"/>
    </row>
    <row r="12" spans="1:8" s="34" customFormat="1" ht="39.950000000000003" customHeight="1">
      <c r="A12" s="42" t="s">
        <v>134</v>
      </c>
      <c r="B12" s="39">
        <v>9000000</v>
      </c>
      <c r="C12" s="40">
        <v>435705</v>
      </c>
      <c r="D12" s="40">
        <v>806608</v>
      </c>
      <c r="E12" s="37">
        <v>8.9623111111111111</v>
      </c>
      <c r="F12" s="33"/>
    </row>
    <row r="13" spans="1:8" s="34" customFormat="1" ht="39.950000000000003" customHeight="1">
      <c r="A13" s="42" t="s">
        <v>61</v>
      </c>
      <c r="B13" s="39">
        <v>4000000</v>
      </c>
      <c r="C13" s="40">
        <v>340159</v>
      </c>
      <c r="D13" s="40">
        <v>776434</v>
      </c>
      <c r="E13" s="37">
        <v>19.41085</v>
      </c>
      <c r="F13" s="33"/>
    </row>
    <row r="14" spans="1:8" s="34" customFormat="1" ht="39.950000000000003" customHeight="1">
      <c r="A14" s="35" t="s">
        <v>86</v>
      </c>
      <c r="B14" s="39">
        <v>5090000</v>
      </c>
      <c r="C14" s="43">
        <v>294327</v>
      </c>
      <c r="D14" s="40">
        <v>936073</v>
      </c>
      <c r="E14" s="37">
        <v>18.390432220039294</v>
      </c>
      <c r="F14" s="33"/>
    </row>
    <row r="15" spans="1:8" s="34" customFormat="1" ht="39.950000000000003" customHeight="1">
      <c r="A15" s="35" t="s">
        <v>137</v>
      </c>
      <c r="B15" s="39">
        <v>33158000</v>
      </c>
      <c r="C15" s="40">
        <v>1363901</v>
      </c>
      <c r="D15" s="40">
        <v>8262064</v>
      </c>
      <c r="E15" s="37">
        <v>24.917256770613427</v>
      </c>
      <c r="F15" s="33"/>
    </row>
    <row r="16" spans="1:8" s="34" customFormat="1" ht="39.950000000000003" customHeight="1">
      <c r="A16" s="35" t="s">
        <v>64</v>
      </c>
      <c r="B16" s="39">
        <v>11784000</v>
      </c>
      <c r="C16" s="36">
        <v>548037</v>
      </c>
      <c r="D16" s="36">
        <v>8919553</v>
      </c>
      <c r="E16" s="37">
        <v>75.69206551255941</v>
      </c>
      <c r="F16" s="33"/>
    </row>
    <row r="17" spans="1:12" s="34" customFormat="1" ht="39.950000000000003" customHeight="1">
      <c r="A17" s="35" t="s">
        <v>89</v>
      </c>
      <c r="B17" s="39">
        <v>11003000</v>
      </c>
      <c r="C17" s="43" t="s">
        <v>144</v>
      </c>
      <c r="D17" s="40">
        <v>0</v>
      </c>
      <c r="E17" s="37">
        <v>0</v>
      </c>
      <c r="F17" s="33"/>
    </row>
    <row r="18" spans="1:12" s="34" customFormat="1" ht="39.950000000000003" customHeight="1">
      <c r="A18" s="35" t="s">
        <v>140</v>
      </c>
      <c r="B18" s="39">
        <v>3015936000</v>
      </c>
      <c r="C18" s="36">
        <v>184127565</v>
      </c>
      <c r="D18" s="36">
        <v>938506360</v>
      </c>
      <c r="E18" s="37">
        <v>31.118245214752566</v>
      </c>
      <c r="F18" s="33"/>
    </row>
    <row r="19" spans="1:12" s="34" customFormat="1" ht="39.950000000000003" customHeight="1">
      <c r="A19" s="35" t="s">
        <v>67</v>
      </c>
      <c r="B19" s="39">
        <v>175000000</v>
      </c>
      <c r="C19" s="40">
        <v>0</v>
      </c>
      <c r="D19" s="40">
        <v>0</v>
      </c>
      <c r="E19" s="37">
        <v>0</v>
      </c>
      <c r="F19" s="33"/>
    </row>
    <row r="20" spans="1:12" s="34" customFormat="1" ht="39.950000000000003" customHeight="1">
      <c r="A20" s="44" t="s">
        <v>93</v>
      </c>
      <c r="B20" s="45">
        <v>9112000</v>
      </c>
      <c r="C20" s="46">
        <v>1092213</v>
      </c>
      <c r="D20" s="46">
        <v>2008651</v>
      </c>
      <c r="E20" s="47">
        <v>22.0440188762072</v>
      </c>
      <c r="F20" s="33"/>
    </row>
    <row r="21" spans="1:12" s="51" customFormat="1" ht="21" customHeight="1">
      <c r="A21" s="48" t="s">
        <v>143</v>
      </c>
      <c r="B21" s="49"/>
      <c r="C21" s="49"/>
      <c r="D21" s="49"/>
      <c r="E21" s="49"/>
      <c r="F21" s="61"/>
      <c r="G21" s="61"/>
      <c r="H21" s="61"/>
      <c r="I21" s="61"/>
      <c r="L21" s="52"/>
    </row>
    <row r="22" spans="1:12" s="34" customFormat="1" ht="15" customHeight="1">
      <c r="B22" s="53"/>
      <c r="C22" s="53"/>
      <c r="D22" s="53"/>
      <c r="E22" s="54"/>
      <c r="F22" s="33"/>
    </row>
    <row r="23" spans="1:12" s="34" customFormat="1" ht="15" customHeight="1">
      <c r="B23" s="53"/>
      <c r="C23" s="53"/>
      <c r="D23" s="53"/>
      <c r="E23" s="54"/>
      <c r="F23" s="33"/>
    </row>
  </sheetData>
  <mergeCells count="2">
    <mergeCell ref="A1:E1"/>
    <mergeCell ref="A2:E2"/>
  </mergeCells>
  <phoneticPr fontId="19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12" activePane="bottomRight" state="frozen"/>
      <selection activeCell="F11" sqref="F11"/>
      <selection pane="topRight" activeCell="F11" sqref="F11"/>
      <selection pane="bottomLeft" activeCell="F11" sqref="F11"/>
      <selection pane="bottomRight" sqref="A1:E1"/>
    </sheetView>
  </sheetViews>
  <sheetFormatPr defaultRowHeight="27.95" customHeight="1"/>
  <cols>
    <col min="1" max="1" width="23.625" style="55" customWidth="1"/>
    <col min="2" max="2" width="14.875" style="56" customWidth="1"/>
    <col min="3" max="4" width="15.625" style="56" customWidth="1"/>
    <col min="5" max="5" width="15.625" style="57" customWidth="1"/>
    <col min="6" max="6" width="10.75" style="58" customWidth="1"/>
    <col min="7" max="256" width="9" style="55"/>
    <col min="257" max="257" width="23.625" style="55" customWidth="1"/>
    <col min="258" max="258" width="14.875" style="55" customWidth="1"/>
    <col min="259" max="261" width="15.625" style="55" customWidth="1"/>
    <col min="262" max="262" width="10.75" style="55" customWidth="1"/>
    <col min="263" max="512" width="9" style="55"/>
    <col min="513" max="513" width="23.625" style="55" customWidth="1"/>
    <col min="514" max="514" width="14.875" style="55" customWidth="1"/>
    <col min="515" max="517" width="15.625" style="55" customWidth="1"/>
    <col min="518" max="518" width="10.75" style="55" customWidth="1"/>
    <col min="519" max="768" width="9" style="55"/>
    <col min="769" max="769" width="23.625" style="55" customWidth="1"/>
    <col min="770" max="770" width="14.875" style="55" customWidth="1"/>
    <col min="771" max="773" width="15.625" style="55" customWidth="1"/>
    <col min="774" max="774" width="10.75" style="55" customWidth="1"/>
    <col min="775" max="1024" width="9" style="55"/>
    <col min="1025" max="1025" width="23.625" style="55" customWidth="1"/>
    <col min="1026" max="1026" width="14.875" style="55" customWidth="1"/>
    <col min="1027" max="1029" width="15.625" style="55" customWidth="1"/>
    <col min="1030" max="1030" width="10.75" style="55" customWidth="1"/>
    <col min="1031" max="1280" width="9" style="55"/>
    <col min="1281" max="1281" width="23.625" style="55" customWidth="1"/>
    <col min="1282" max="1282" width="14.875" style="55" customWidth="1"/>
    <col min="1283" max="1285" width="15.625" style="55" customWidth="1"/>
    <col min="1286" max="1286" width="10.75" style="55" customWidth="1"/>
    <col min="1287" max="1536" width="9" style="55"/>
    <col min="1537" max="1537" width="23.625" style="55" customWidth="1"/>
    <col min="1538" max="1538" width="14.875" style="55" customWidth="1"/>
    <col min="1539" max="1541" width="15.625" style="55" customWidth="1"/>
    <col min="1542" max="1542" width="10.75" style="55" customWidth="1"/>
    <col min="1543" max="1792" width="9" style="55"/>
    <col min="1793" max="1793" width="23.625" style="55" customWidth="1"/>
    <col min="1794" max="1794" width="14.875" style="55" customWidth="1"/>
    <col min="1795" max="1797" width="15.625" style="55" customWidth="1"/>
    <col min="1798" max="1798" width="10.75" style="55" customWidth="1"/>
    <col min="1799" max="2048" width="9" style="55"/>
    <col min="2049" max="2049" width="23.625" style="55" customWidth="1"/>
    <col min="2050" max="2050" width="14.875" style="55" customWidth="1"/>
    <col min="2051" max="2053" width="15.625" style="55" customWidth="1"/>
    <col min="2054" max="2054" width="10.75" style="55" customWidth="1"/>
    <col min="2055" max="2304" width="9" style="55"/>
    <col min="2305" max="2305" width="23.625" style="55" customWidth="1"/>
    <col min="2306" max="2306" width="14.875" style="55" customWidth="1"/>
    <col min="2307" max="2309" width="15.625" style="55" customWidth="1"/>
    <col min="2310" max="2310" width="10.75" style="55" customWidth="1"/>
    <col min="2311" max="2560" width="9" style="55"/>
    <col min="2561" max="2561" width="23.625" style="55" customWidth="1"/>
    <col min="2562" max="2562" width="14.875" style="55" customWidth="1"/>
    <col min="2563" max="2565" width="15.625" style="55" customWidth="1"/>
    <col min="2566" max="2566" width="10.75" style="55" customWidth="1"/>
    <col min="2567" max="2816" width="9" style="55"/>
    <col min="2817" max="2817" width="23.625" style="55" customWidth="1"/>
    <col min="2818" max="2818" width="14.875" style="55" customWidth="1"/>
    <col min="2819" max="2821" width="15.625" style="55" customWidth="1"/>
    <col min="2822" max="2822" width="10.75" style="55" customWidth="1"/>
    <col min="2823" max="3072" width="9" style="55"/>
    <col min="3073" max="3073" width="23.625" style="55" customWidth="1"/>
    <col min="3074" max="3074" width="14.875" style="55" customWidth="1"/>
    <col min="3075" max="3077" width="15.625" style="55" customWidth="1"/>
    <col min="3078" max="3078" width="10.75" style="55" customWidth="1"/>
    <col min="3079" max="3328" width="9" style="55"/>
    <col min="3329" max="3329" width="23.625" style="55" customWidth="1"/>
    <col min="3330" max="3330" width="14.875" style="55" customWidth="1"/>
    <col min="3331" max="3333" width="15.625" style="55" customWidth="1"/>
    <col min="3334" max="3334" width="10.75" style="55" customWidth="1"/>
    <col min="3335" max="3584" width="9" style="55"/>
    <col min="3585" max="3585" width="23.625" style="55" customWidth="1"/>
    <col min="3586" max="3586" width="14.875" style="55" customWidth="1"/>
    <col min="3587" max="3589" width="15.625" style="55" customWidth="1"/>
    <col min="3590" max="3590" width="10.75" style="55" customWidth="1"/>
    <col min="3591" max="3840" width="9" style="55"/>
    <col min="3841" max="3841" width="23.625" style="55" customWidth="1"/>
    <col min="3842" max="3842" width="14.875" style="55" customWidth="1"/>
    <col min="3843" max="3845" width="15.625" style="55" customWidth="1"/>
    <col min="3846" max="3846" width="10.75" style="55" customWidth="1"/>
    <col min="3847" max="4096" width="9" style="55"/>
    <col min="4097" max="4097" width="23.625" style="55" customWidth="1"/>
    <col min="4098" max="4098" width="14.875" style="55" customWidth="1"/>
    <col min="4099" max="4101" width="15.625" style="55" customWidth="1"/>
    <col min="4102" max="4102" width="10.75" style="55" customWidth="1"/>
    <col min="4103" max="4352" width="9" style="55"/>
    <col min="4353" max="4353" width="23.625" style="55" customWidth="1"/>
    <col min="4354" max="4354" width="14.875" style="55" customWidth="1"/>
    <col min="4355" max="4357" width="15.625" style="55" customWidth="1"/>
    <col min="4358" max="4358" width="10.75" style="55" customWidth="1"/>
    <col min="4359" max="4608" width="9" style="55"/>
    <col min="4609" max="4609" width="23.625" style="55" customWidth="1"/>
    <col min="4610" max="4610" width="14.875" style="55" customWidth="1"/>
    <col min="4611" max="4613" width="15.625" style="55" customWidth="1"/>
    <col min="4614" max="4614" width="10.75" style="55" customWidth="1"/>
    <col min="4615" max="4864" width="9" style="55"/>
    <col min="4865" max="4865" width="23.625" style="55" customWidth="1"/>
    <col min="4866" max="4866" width="14.875" style="55" customWidth="1"/>
    <col min="4867" max="4869" width="15.625" style="55" customWidth="1"/>
    <col min="4870" max="4870" width="10.75" style="55" customWidth="1"/>
    <col min="4871" max="5120" width="9" style="55"/>
    <col min="5121" max="5121" width="23.625" style="55" customWidth="1"/>
    <col min="5122" max="5122" width="14.875" style="55" customWidth="1"/>
    <col min="5123" max="5125" width="15.625" style="55" customWidth="1"/>
    <col min="5126" max="5126" width="10.75" style="55" customWidth="1"/>
    <col min="5127" max="5376" width="9" style="55"/>
    <col min="5377" max="5377" width="23.625" style="55" customWidth="1"/>
    <col min="5378" max="5378" width="14.875" style="55" customWidth="1"/>
    <col min="5379" max="5381" width="15.625" style="55" customWidth="1"/>
    <col min="5382" max="5382" width="10.75" style="55" customWidth="1"/>
    <col min="5383" max="5632" width="9" style="55"/>
    <col min="5633" max="5633" width="23.625" style="55" customWidth="1"/>
    <col min="5634" max="5634" width="14.875" style="55" customWidth="1"/>
    <col min="5635" max="5637" width="15.625" style="55" customWidth="1"/>
    <col min="5638" max="5638" width="10.75" style="55" customWidth="1"/>
    <col min="5639" max="5888" width="9" style="55"/>
    <col min="5889" max="5889" width="23.625" style="55" customWidth="1"/>
    <col min="5890" max="5890" width="14.875" style="55" customWidth="1"/>
    <col min="5891" max="5893" width="15.625" style="55" customWidth="1"/>
    <col min="5894" max="5894" width="10.75" style="55" customWidth="1"/>
    <col min="5895" max="6144" width="9" style="55"/>
    <col min="6145" max="6145" width="23.625" style="55" customWidth="1"/>
    <col min="6146" max="6146" width="14.875" style="55" customWidth="1"/>
    <col min="6147" max="6149" width="15.625" style="55" customWidth="1"/>
    <col min="6150" max="6150" width="10.75" style="55" customWidth="1"/>
    <col min="6151" max="6400" width="9" style="55"/>
    <col min="6401" max="6401" width="23.625" style="55" customWidth="1"/>
    <col min="6402" max="6402" width="14.875" style="55" customWidth="1"/>
    <col min="6403" max="6405" width="15.625" style="55" customWidth="1"/>
    <col min="6406" max="6406" width="10.75" style="55" customWidth="1"/>
    <col min="6407" max="6656" width="9" style="55"/>
    <col min="6657" max="6657" width="23.625" style="55" customWidth="1"/>
    <col min="6658" max="6658" width="14.875" style="55" customWidth="1"/>
    <col min="6659" max="6661" width="15.625" style="55" customWidth="1"/>
    <col min="6662" max="6662" width="10.75" style="55" customWidth="1"/>
    <col min="6663" max="6912" width="9" style="55"/>
    <col min="6913" max="6913" width="23.625" style="55" customWidth="1"/>
    <col min="6914" max="6914" width="14.875" style="55" customWidth="1"/>
    <col min="6915" max="6917" width="15.625" style="55" customWidth="1"/>
    <col min="6918" max="6918" width="10.75" style="55" customWidth="1"/>
    <col min="6919" max="7168" width="9" style="55"/>
    <col min="7169" max="7169" width="23.625" style="55" customWidth="1"/>
    <col min="7170" max="7170" width="14.875" style="55" customWidth="1"/>
    <col min="7171" max="7173" width="15.625" style="55" customWidth="1"/>
    <col min="7174" max="7174" width="10.75" style="55" customWidth="1"/>
    <col min="7175" max="7424" width="9" style="55"/>
    <col min="7425" max="7425" width="23.625" style="55" customWidth="1"/>
    <col min="7426" max="7426" width="14.875" style="55" customWidth="1"/>
    <col min="7427" max="7429" width="15.625" style="55" customWidth="1"/>
    <col min="7430" max="7430" width="10.75" style="55" customWidth="1"/>
    <col min="7431" max="7680" width="9" style="55"/>
    <col min="7681" max="7681" width="23.625" style="55" customWidth="1"/>
    <col min="7682" max="7682" width="14.875" style="55" customWidth="1"/>
    <col min="7683" max="7685" width="15.625" style="55" customWidth="1"/>
    <col min="7686" max="7686" width="10.75" style="55" customWidth="1"/>
    <col min="7687" max="7936" width="9" style="55"/>
    <col min="7937" max="7937" width="23.625" style="55" customWidth="1"/>
    <col min="7938" max="7938" width="14.875" style="55" customWidth="1"/>
    <col min="7939" max="7941" width="15.625" style="55" customWidth="1"/>
    <col min="7942" max="7942" width="10.75" style="55" customWidth="1"/>
    <col min="7943" max="8192" width="9" style="55"/>
    <col min="8193" max="8193" width="23.625" style="55" customWidth="1"/>
    <col min="8194" max="8194" width="14.875" style="55" customWidth="1"/>
    <col min="8195" max="8197" width="15.625" style="55" customWidth="1"/>
    <col min="8198" max="8198" width="10.75" style="55" customWidth="1"/>
    <col min="8199" max="8448" width="9" style="55"/>
    <col min="8449" max="8449" width="23.625" style="55" customWidth="1"/>
    <col min="8450" max="8450" width="14.875" style="55" customWidth="1"/>
    <col min="8451" max="8453" width="15.625" style="55" customWidth="1"/>
    <col min="8454" max="8454" width="10.75" style="55" customWidth="1"/>
    <col min="8455" max="8704" width="9" style="55"/>
    <col min="8705" max="8705" width="23.625" style="55" customWidth="1"/>
    <col min="8706" max="8706" width="14.875" style="55" customWidth="1"/>
    <col min="8707" max="8709" width="15.625" style="55" customWidth="1"/>
    <col min="8710" max="8710" width="10.75" style="55" customWidth="1"/>
    <col min="8711" max="8960" width="9" style="55"/>
    <col min="8961" max="8961" width="23.625" style="55" customWidth="1"/>
    <col min="8962" max="8962" width="14.875" style="55" customWidth="1"/>
    <col min="8963" max="8965" width="15.625" style="55" customWidth="1"/>
    <col min="8966" max="8966" width="10.75" style="55" customWidth="1"/>
    <col min="8967" max="9216" width="9" style="55"/>
    <col min="9217" max="9217" width="23.625" style="55" customWidth="1"/>
    <col min="9218" max="9218" width="14.875" style="55" customWidth="1"/>
    <col min="9219" max="9221" width="15.625" style="55" customWidth="1"/>
    <col min="9222" max="9222" width="10.75" style="55" customWidth="1"/>
    <col min="9223" max="9472" width="9" style="55"/>
    <col min="9473" max="9473" width="23.625" style="55" customWidth="1"/>
    <col min="9474" max="9474" width="14.875" style="55" customWidth="1"/>
    <col min="9475" max="9477" width="15.625" style="55" customWidth="1"/>
    <col min="9478" max="9478" width="10.75" style="55" customWidth="1"/>
    <col min="9479" max="9728" width="9" style="55"/>
    <col min="9729" max="9729" width="23.625" style="55" customWidth="1"/>
    <col min="9730" max="9730" width="14.875" style="55" customWidth="1"/>
    <col min="9731" max="9733" width="15.625" style="55" customWidth="1"/>
    <col min="9734" max="9734" width="10.75" style="55" customWidth="1"/>
    <col min="9735" max="9984" width="9" style="55"/>
    <col min="9985" max="9985" width="23.625" style="55" customWidth="1"/>
    <col min="9986" max="9986" width="14.875" style="55" customWidth="1"/>
    <col min="9987" max="9989" width="15.625" style="55" customWidth="1"/>
    <col min="9990" max="9990" width="10.75" style="55" customWidth="1"/>
    <col min="9991" max="10240" width="9" style="55"/>
    <col min="10241" max="10241" width="23.625" style="55" customWidth="1"/>
    <col min="10242" max="10242" width="14.875" style="55" customWidth="1"/>
    <col min="10243" max="10245" width="15.625" style="55" customWidth="1"/>
    <col min="10246" max="10246" width="10.75" style="55" customWidth="1"/>
    <col min="10247" max="10496" width="9" style="55"/>
    <col min="10497" max="10497" width="23.625" style="55" customWidth="1"/>
    <col min="10498" max="10498" width="14.875" style="55" customWidth="1"/>
    <col min="10499" max="10501" width="15.625" style="55" customWidth="1"/>
    <col min="10502" max="10502" width="10.75" style="55" customWidth="1"/>
    <col min="10503" max="10752" width="9" style="55"/>
    <col min="10753" max="10753" width="23.625" style="55" customWidth="1"/>
    <col min="10754" max="10754" width="14.875" style="55" customWidth="1"/>
    <col min="10755" max="10757" width="15.625" style="55" customWidth="1"/>
    <col min="10758" max="10758" width="10.75" style="55" customWidth="1"/>
    <col min="10759" max="11008" width="9" style="55"/>
    <col min="11009" max="11009" width="23.625" style="55" customWidth="1"/>
    <col min="11010" max="11010" width="14.875" style="55" customWidth="1"/>
    <col min="11011" max="11013" width="15.625" style="55" customWidth="1"/>
    <col min="11014" max="11014" width="10.75" style="55" customWidth="1"/>
    <col min="11015" max="11264" width="9" style="55"/>
    <col min="11265" max="11265" width="23.625" style="55" customWidth="1"/>
    <col min="11266" max="11266" width="14.875" style="55" customWidth="1"/>
    <col min="11267" max="11269" width="15.625" style="55" customWidth="1"/>
    <col min="11270" max="11270" width="10.75" style="55" customWidth="1"/>
    <col min="11271" max="11520" width="9" style="55"/>
    <col min="11521" max="11521" width="23.625" style="55" customWidth="1"/>
    <col min="11522" max="11522" width="14.875" style="55" customWidth="1"/>
    <col min="11523" max="11525" width="15.625" style="55" customWidth="1"/>
    <col min="11526" max="11526" width="10.75" style="55" customWidth="1"/>
    <col min="11527" max="11776" width="9" style="55"/>
    <col min="11777" max="11777" width="23.625" style="55" customWidth="1"/>
    <col min="11778" max="11778" width="14.875" style="55" customWidth="1"/>
    <col min="11779" max="11781" width="15.625" style="55" customWidth="1"/>
    <col min="11782" max="11782" width="10.75" style="55" customWidth="1"/>
    <col min="11783" max="12032" width="9" style="55"/>
    <col min="12033" max="12033" width="23.625" style="55" customWidth="1"/>
    <col min="12034" max="12034" width="14.875" style="55" customWidth="1"/>
    <col min="12035" max="12037" width="15.625" style="55" customWidth="1"/>
    <col min="12038" max="12038" width="10.75" style="55" customWidth="1"/>
    <col min="12039" max="12288" width="9" style="55"/>
    <col min="12289" max="12289" width="23.625" style="55" customWidth="1"/>
    <col min="12290" max="12290" width="14.875" style="55" customWidth="1"/>
    <col min="12291" max="12293" width="15.625" style="55" customWidth="1"/>
    <col min="12294" max="12294" width="10.75" style="55" customWidth="1"/>
    <col min="12295" max="12544" width="9" style="55"/>
    <col min="12545" max="12545" width="23.625" style="55" customWidth="1"/>
    <col min="12546" max="12546" width="14.875" style="55" customWidth="1"/>
    <col min="12547" max="12549" width="15.625" style="55" customWidth="1"/>
    <col min="12550" max="12550" width="10.75" style="55" customWidth="1"/>
    <col min="12551" max="12800" width="9" style="55"/>
    <col min="12801" max="12801" width="23.625" style="55" customWidth="1"/>
    <col min="12802" max="12802" width="14.875" style="55" customWidth="1"/>
    <col min="12803" max="12805" width="15.625" style="55" customWidth="1"/>
    <col min="12806" max="12806" width="10.75" style="55" customWidth="1"/>
    <col min="12807" max="13056" width="9" style="55"/>
    <col min="13057" max="13057" width="23.625" style="55" customWidth="1"/>
    <col min="13058" max="13058" width="14.875" style="55" customWidth="1"/>
    <col min="13059" max="13061" width="15.625" style="55" customWidth="1"/>
    <col min="13062" max="13062" width="10.75" style="55" customWidth="1"/>
    <col min="13063" max="13312" width="9" style="55"/>
    <col min="13313" max="13313" width="23.625" style="55" customWidth="1"/>
    <col min="13314" max="13314" width="14.875" style="55" customWidth="1"/>
    <col min="13315" max="13317" width="15.625" style="55" customWidth="1"/>
    <col min="13318" max="13318" width="10.75" style="55" customWidth="1"/>
    <col min="13319" max="13568" width="9" style="55"/>
    <col min="13569" max="13569" width="23.625" style="55" customWidth="1"/>
    <col min="13570" max="13570" width="14.875" style="55" customWidth="1"/>
    <col min="13571" max="13573" width="15.625" style="55" customWidth="1"/>
    <col min="13574" max="13574" width="10.75" style="55" customWidth="1"/>
    <col min="13575" max="13824" width="9" style="55"/>
    <col min="13825" max="13825" width="23.625" style="55" customWidth="1"/>
    <col min="13826" max="13826" width="14.875" style="55" customWidth="1"/>
    <col min="13827" max="13829" width="15.625" style="55" customWidth="1"/>
    <col min="13830" max="13830" width="10.75" style="55" customWidth="1"/>
    <col min="13831" max="14080" width="9" style="55"/>
    <col min="14081" max="14081" width="23.625" style="55" customWidth="1"/>
    <col min="14082" max="14082" width="14.875" style="55" customWidth="1"/>
    <col min="14083" max="14085" width="15.625" style="55" customWidth="1"/>
    <col min="14086" max="14086" width="10.75" style="55" customWidth="1"/>
    <col min="14087" max="14336" width="9" style="55"/>
    <col min="14337" max="14337" width="23.625" style="55" customWidth="1"/>
    <col min="14338" max="14338" width="14.875" style="55" customWidth="1"/>
    <col min="14339" max="14341" width="15.625" style="55" customWidth="1"/>
    <col min="14342" max="14342" width="10.75" style="55" customWidth="1"/>
    <col min="14343" max="14592" width="9" style="55"/>
    <col min="14593" max="14593" width="23.625" style="55" customWidth="1"/>
    <col min="14594" max="14594" width="14.875" style="55" customWidth="1"/>
    <col min="14595" max="14597" width="15.625" style="55" customWidth="1"/>
    <col min="14598" max="14598" width="10.75" style="55" customWidth="1"/>
    <col min="14599" max="14848" width="9" style="55"/>
    <col min="14849" max="14849" width="23.625" style="55" customWidth="1"/>
    <col min="14850" max="14850" width="14.875" style="55" customWidth="1"/>
    <col min="14851" max="14853" width="15.625" style="55" customWidth="1"/>
    <col min="14854" max="14854" width="10.75" style="55" customWidth="1"/>
    <col min="14855" max="15104" width="9" style="55"/>
    <col min="15105" max="15105" width="23.625" style="55" customWidth="1"/>
    <col min="15106" max="15106" width="14.875" style="55" customWidth="1"/>
    <col min="15107" max="15109" width="15.625" style="55" customWidth="1"/>
    <col min="15110" max="15110" width="10.75" style="55" customWidth="1"/>
    <col min="15111" max="15360" width="9" style="55"/>
    <col min="15361" max="15361" width="23.625" style="55" customWidth="1"/>
    <col min="15362" max="15362" width="14.875" style="55" customWidth="1"/>
    <col min="15363" max="15365" width="15.625" style="55" customWidth="1"/>
    <col min="15366" max="15366" width="10.75" style="55" customWidth="1"/>
    <col min="15367" max="15616" width="9" style="55"/>
    <col min="15617" max="15617" width="23.625" style="55" customWidth="1"/>
    <col min="15618" max="15618" width="14.875" style="55" customWidth="1"/>
    <col min="15619" max="15621" width="15.625" style="55" customWidth="1"/>
    <col min="15622" max="15622" width="10.75" style="55" customWidth="1"/>
    <col min="15623" max="15872" width="9" style="55"/>
    <col min="15873" max="15873" width="23.625" style="55" customWidth="1"/>
    <col min="15874" max="15874" width="14.875" style="55" customWidth="1"/>
    <col min="15875" max="15877" width="15.625" style="55" customWidth="1"/>
    <col min="15878" max="15878" width="10.75" style="55" customWidth="1"/>
    <col min="15879" max="16128" width="9" style="55"/>
    <col min="16129" max="16129" width="23.625" style="55" customWidth="1"/>
    <col min="16130" max="16130" width="14.875" style="55" customWidth="1"/>
    <col min="16131" max="16133" width="15.625" style="55" customWidth="1"/>
    <col min="16134" max="16134" width="10.75" style="55" customWidth="1"/>
    <col min="16135" max="16384" width="9" style="55"/>
  </cols>
  <sheetData>
    <row r="1" spans="1:8" s="21" customFormat="1" ht="21" customHeight="1">
      <c r="A1" s="84" t="s">
        <v>119</v>
      </c>
      <c r="B1" s="84"/>
      <c r="C1" s="84"/>
      <c r="D1" s="84"/>
      <c r="E1" s="84"/>
      <c r="H1" s="22"/>
    </row>
    <row r="2" spans="1:8" s="21" customFormat="1" ht="28.9" customHeight="1">
      <c r="A2" s="85" t="s">
        <v>146</v>
      </c>
      <c r="B2" s="85"/>
      <c r="C2" s="85"/>
      <c r="D2" s="85"/>
      <c r="E2" s="85"/>
      <c r="H2" s="22"/>
    </row>
    <row r="3" spans="1:8" s="21" customFormat="1" ht="13.15" customHeight="1">
      <c r="A3" s="23"/>
      <c r="B3" s="23"/>
      <c r="C3" s="23"/>
      <c r="D3" s="23"/>
      <c r="E3" s="23"/>
      <c r="H3" s="22"/>
    </row>
    <row r="4" spans="1:8" s="28" customFormat="1" ht="45" customHeight="1">
      <c r="A4" s="24" t="s">
        <v>72</v>
      </c>
      <c r="B4" s="25" t="s">
        <v>97</v>
      </c>
      <c r="C4" s="26" t="s">
        <v>124</v>
      </c>
      <c r="D4" s="26" t="s">
        <v>51</v>
      </c>
      <c r="E4" s="27" t="s">
        <v>76</v>
      </c>
      <c r="H4" s="29"/>
    </row>
    <row r="5" spans="1:8" s="34" customFormat="1" ht="39.950000000000003" customHeight="1">
      <c r="A5" s="30" t="s">
        <v>53</v>
      </c>
      <c r="B5" s="31">
        <f>B6+SUM(B14:B20)</f>
        <v>3797158000</v>
      </c>
      <c r="C5" s="31">
        <f>C6+SUM(C14:C20)</f>
        <v>278269014</v>
      </c>
      <c r="D5" s="31">
        <f>D6+SUM(D14:D20)</f>
        <v>1422013129</v>
      </c>
      <c r="E5" s="32">
        <f t="shared" ref="E5" si="0">D5/B5*100</f>
        <v>37.449406345482593</v>
      </c>
      <c r="F5" s="33"/>
    </row>
    <row r="6" spans="1:8" s="34" customFormat="1" ht="39.950000000000003" customHeight="1">
      <c r="A6" s="35" t="s">
        <v>54</v>
      </c>
      <c r="B6" s="36">
        <v>536075000</v>
      </c>
      <c r="C6" s="36">
        <v>51956808</v>
      </c>
      <c r="D6" s="36">
        <v>237068222</v>
      </c>
      <c r="E6" s="37">
        <v>44.222957981625704</v>
      </c>
      <c r="F6" s="33"/>
    </row>
    <row r="7" spans="1:8" s="34" customFormat="1" ht="39.950000000000003" customHeight="1">
      <c r="A7" s="38" t="s">
        <v>103</v>
      </c>
      <c r="B7" s="39">
        <v>70882000</v>
      </c>
      <c r="C7" s="40">
        <v>5977726</v>
      </c>
      <c r="D7" s="40">
        <v>23910904</v>
      </c>
      <c r="E7" s="37">
        <v>33.733393527270678</v>
      </c>
      <c r="F7" s="33"/>
    </row>
    <row r="8" spans="1:8" s="34" customFormat="1" ht="39.950000000000003" customHeight="1">
      <c r="A8" s="38" t="s">
        <v>80</v>
      </c>
      <c r="B8" s="39">
        <v>441893000</v>
      </c>
      <c r="C8" s="40">
        <v>37714647</v>
      </c>
      <c r="D8" s="40">
        <v>202338390</v>
      </c>
      <c r="E8" s="37">
        <v>45.789000957245307</v>
      </c>
      <c r="F8" s="33"/>
    </row>
    <row r="9" spans="1:8" s="34" customFormat="1" ht="39.950000000000003" customHeight="1">
      <c r="A9" s="41" t="s">
        <v>105</v>
      </c>
      <c r="B9" s="39">
        <v>2500000</v>
      </c>
      <c r="C9" s="40">
        <v>0</v>
      </c>
      <c r="D9" s="40">
        <v>245808</v>
      </c>
      <c r="E9" s="37">
        <v>9.8323199999999993</v>
      </c>
      <c r="F9" s="33"/>
    </row>
    <row r="10" spans="1:8" s="34" customFormat="1" ht="39.950000000000003" customHeight="1">
      <c r="A10" s="41" t="s">
        <v>82</v>
      </c>
      <c r="B10" s="39">
        <v>4800000</v>
      </c>
      <c r="C10" s="40">
        <v>782486</v>
      </c>
      <c r="D10" s="40">
        <v>1508129</v>
      </c>
      <c r="E10" s="37">
        <v>31.419354166666668</v>
      </c>
      <c r="F10" s="33"/>
    </row>
    <row r="11" spans="1:8" s="34" customFormat="1" ht="39.950000000000003" customHeight="1">
      <c r="A11" s="42" t="s">
        <v>83</v>
      </c>
      <c r="B11" s="39">
        <v>3000000</v>
      </c>
      <c r="C11" s="40">
        <v>132679</v>
      </c>
      <c r="D11" s="40">
        <v>132679</v>
      </c>
      <c r="E11" s="37">
        <v>4.4226333333333336</v>
      </c>
      <c r="F11" s="33"/>
    </row>
    <row r="12" spans="1:8" s="34" customFormat="1" ht="39.950000000000003" customHeight="1">
      <c r="A12" s="42" t="s">
        <v>108</v>
      </c>
      <c r="B12" s="39">
        <v>9000000</v>
      </c>
      <c r="C12" s="40">
        <v>6952158</v>
      </c>
      <c r="D12" s="40">
        <v>7758766</v>
      </c>
      <c r="E12" s="37">
        <v>86.208511111111108</v>
      </c>
      <c r="F12" s="33"/>
    </row>
    <row r="13" spans="1:8" s="34" customFormat="1" ht="39.950000000000003" customHeight="1">
      <c r="A13" s="42" t="s">
        <v>61</v>
      </c>
      <c r="B13" s="39">
        <v>4000000</v>
      </c>
      <c r="C13" s="40">
        <v>397112</v>
      </c>
      <c r="D13" s="40">
        <v>1173546</v>
      </c>
      <c r="E13" s="37">
        <v>29.338650000000001</v>
      </c>
      <c r="F13" s="33"/>
    </row>
    <row r="14" spans="1:8" s="34" customFormat="1" ht="39.950000000000003" customHeight="1">
      <c r="A14" s="35" t="s">
        <v>86</v>
      </c>
      <c r="B14" s="39">
        <v>5090000</v>
      </c>
      <c r="C14" s="43">
        <v>339281</v>
      </c>
      <c r="D14" s="40">
        <v>1275354</v>
      </c>
      <c r="E14" s="37">
        <v>25.056070726915518</v>
      </c>
      <c r="F14" s="33"/>
    </row>
    <row r="15" spans="1:8" s="34" customFormat="1" ht="39.950000000000003" customHeight="1">
      <c r="A15" s="35" t="s">
        <v>111</v>
      </c>
      <c r="B15" s="39">
        <v>33158000</v>
      </c>
      <c r="C15" s="40">
        <v>1601357</v>
      </c>
      <c r="D15" s="40">
        <v>9863421</v>
      </c>
      <c r="E15" s="37">
        <v>29.746730804029191</v>
      </c>
      <c r="F15" s="33"/>
    </row>
    <row r="16" spans="1:8" s="34" customFormat="1" ht="39.950000000000003" customHeight="1">
      <c r="A16" s="35" t="s">
        <v>64</v>
      </c>
      <c r="B16" s="39">
        <v>11784000</v>
      </c>
      <c r="C16" s="36">
        <v>392766</v>
      </c>
      <c r="D16" s="36">
        <v>9312319</v>
      </c>
      <c r="E16" s="37">
        <v>79.025110319076717</v>
      </c>
      <c r="F16" s="33"/>
    </row>
    <row r="17" spans="1:12" s="34" customFormat="1" ht="39.950000000000003" customHeight="1">
      <c r="A17" s="35" t="s">
        <v>89</v>
      </c>
      <c r="B17" s="39">
        <v>11003000</v>
      </c>
      <c r="C17" s="43" t="s">
        <v>144</v>
      </c>
      <c r="D17" s="40">
        <v>0</v>
      </c>
      <c r="E17" s="37">
        <v>0</v>
      </c>
      <c r="F17" s="33"/>
    </row>
    <row r="18" spans="1:12" s="34" customFormat="1" ht="39.950000000000003" customHeight="1">
      <c r="A18" s="35" t="s">
        <v>115</v>
      </c>
      <c r="B18" s="39">
        <v>3015936000</v>
      </c>
      <c r="C18" s="36">
        <v>190643524</v>
      </c>
      <c r="D18" s="36">
        <v>1129149884</v>
      </c>
      <c r="E18" s="37">
        <v>37.439451102410658</v>
      </c>
      <c r="F18" s="33"/>
    </row>
    <row r="19" spans="1:12" s="34" customFormat="1" ht="39.950000000000003" customHeight="1">
      <c r="A19" s="35" t="s">
        <v>67</v>
      </c>
      <c r="B19" s="39">
        <v>175000000</v>
      </c>
      <c r="C19" s="40">
        <v>0</v>
      </c>
      <c r="D19" s="40">
        <v>0</v>
      </c>
      <c r="E19" s="37">
        <v>0</v>
      </c>
      <c r="F19" s="33"/>
    </row>
    <row r="20" spans="1:12" s="34" customFormat="1" ht="39.950000000000003" customHeight="1">
      <c r="A20" s="44" t="s">
        <v>93</v>
      </c>
      <c r="B20" s="45">
        <v>9112000</v>
      </c>
      <c r="C20" s="46">
        <v>33335278</v>
      </c>
      <c r="D20" s="46">
        <v>35343929</v>
      </c>
      <c r="E20" s="47">
        <v>387.88332967515362</v>
      </c>
      <c r="F20" s="33"/>
    </row>
    <row r="21" spans="1:12" s="51" customFormat="1" ht="21" customHeight="1">
      <c r="A21" s="48" t="s">
        <v>118</v>
      </c>
      <c r="B21" s="49"/>
      <c r="C21" s="49"/>
      <c r="D21" s="49"/>
      <c r="E21" s="49"/>
      <c r="F21" s="62"/>
      <c r="G21" s="62"/>
      <c r="H21" s="62"/>
      <c r="I21" s="62"/>
      <c r="L21" s="52"/>
    </row>
    <row r="22" spans="1:12" s="34" customFormat="1" ht="15" customHeight="1">
      <c r="B22" s="53"/>
      <c r="C22" s="53"/>
      <c r="D22" s="53"/>
      <c r="E22" s="54"/>
      <c r="F22" s="33"/>
    </row>
    <row r="23" spans="1:12" s="34" customFormat="1" ht="15" customHeight="1">
      <c r="B23" s="53"/>
      <c r="C23" s="53"/>
      <c r="D23" s="53"/>
      <c r="E23" s="54"/>
      <c r="F23" s="33"/>
    </row>
  </sheetData>
  <mergeCells count="2">
    <mergeCell ref="A1:E1"/>
    <mergeCell ref="A2:E2"/>
  </mergeCells>
  <phoneticPr fontId="19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xSplit="1" ySplit="5" topLeftCell="B6" activePane="bottomRight" state="frozen"/>
      <selection activeCell="F11" sqref="F11"/>
      <selection pane="topRight" activeCell="F11" sqref="F11"/>
      <selection pane="bottomLeft" activeCell="F11" sqref="F11"/>
      <selection pane="bottomRight" sqref="A1:E1"/>
    </sheetView>
  </sheetViews>
  <sheetFormatPr defaultRowHeight="27.95" customHeight="1"/>
  <cols>
    <col min="1" max="1" width="23.625" style="55" customWidth="1"/>
    <col min="2" max="2" width="14.875" style="56" customWidth="1"/>
    <col min="3" max="4" width="15.625" style="56" customWidth="1"/>
    <col min="5" max="5" width="15.625" style="57" customWidth="1"/>
    <col min="6" max="6" width="10.75" style="58" customWidth="1"/>
    <col min="7" max="256" width="9" style="55"/>
    <col min="257" max="257" width="23.625" style="55" customWidth="1"/>
    <col min="258" max="258" width="14.875" style="55" customWidth="1"/>
    <col min="259" max="261" width="15.625" style="55" customWidth="1"/>
    <col min="262" max="262" width="10.75" style="55" customWidth="1"/>
    <col min="263" max="512" width="9" style="55"/>
    <col min="513" max="513" width="23.625" style="55" customWidth="1"/>
    <col min="514" max="514" width="14.875" style="55" customWidth="1"/>
    <col min="515" max="517" width="15.625" style="55" customWidth="1"/>
    <col min="518" max="518" width="10.75" style="55" customWidth="1"/>
    <col min="519" max="768" width="9" style="55"/>
    <col min="769" max="769" width="23.625" style="55" customWidth="1"/>
    <col min="770" max="770" width="14.875" style="55" customWidth="1"/>
    <col min="771" max="773" width="15.625" style="55" customWidth="1"/>
    <col min="774" max="774" width="10.75" style="55" customWidth="1"/>
    <col min="775" max="1024" width="9" style="55"/>
    <col min="1025" max="1025" width="23.625" style="55" customWidth="1"/>
    <col min="1026" max="1026" width="14.875" style="55" customWidth="1"/>
    <col min="1027" max="1029" width="15.625" style="55" customWidth="1"/>
    <col min="1030" max="1030" width="10.75" style="55" customWidth="1"/>
    <col min="1031" max="1280" width="9" style="55"/>
    <col min="1281" max="1281" width="23.625" style="55" customWidth="1"/>
    <col min="1282" max="1282" width="14.875" style="55" customWidth="1"/>
    <col min="1283" max="1285" width="15.625" style="55" customWidth="1"/>
    <col min="1286" max="1286" width="10.75" style="55" customWidth="1"/>
    <col min="1287" max="1536" width="9" style="55"/>
    <col min="1537" max="1537" width="23.625" style="55" customWidth="1"/>
    <col min="1538" max="1538" width="14.875" style="55" customWidth="1"/>
    <col min="1539" max="1541" width="15.625" style="55" customWidth="1"/>
    <col min="1542" max="1542" width="10.75" style="55" customWidth="1"/>
    <col min="1543" max="1792" width="9" style="55"/>
    <col min="1793" max="1793" width="23.625" style="55" customWidth="1"/>
    <col min="1794" max="1794" width="14.875" style="55" customWidth="1"/>
    <col min="1795" max="1797" width="15.625" style="55" customWidth="1"/>
    <col min="1798" max="1798" width="10.75" style="55" customWidth="1"/>
    <col min="1799" max="2048" width="9" style="55"/>
    <col min="2049" max="2049" width="23.625" style="55" customWidth="1"/>
    <col min="2050" max="2050" width="14.875" style="55" customWidth="1"/>
    <col min="2051" max="2053" width="15.625" style="55" customWidth="1"/>
    <col min="2054" max="2054" width="10.75" style="55" customWidth="1"/>
    <col min="2055" max="2304" width="9" style="55"/>
    <col min="2305" max="2305" width="23.625" style="55" customWidth="1"/>
    <col min="2306" max="2306" width="14.875" style="55" customWidth="1"/>
    <col min="2307" max="2309" width="15.625" style="55" customWidth="1"/>
    <col min="2310" max="2310" width="10.75" style="55" customWidth="1"/>
    <col min="2311" max="2560" width="9" style="55"/>
    <col min="2561" max="2561" width="23.625" style="55" customWidth="1"/>
    <col min="2562" max="2562" width="14.875" style="55" customWidth="1"/>
    <col min="2563" max="2565" width="15.625" style="55" customWidth="1"/>
    <col min="2566" max="2566" width="10.75" style="55" customWidth="1"/>
    <col min="2567" max="2816" width="9" style="55"/>
    <col min="2817" max="2817" width="23.625" style="55" customWidth="1"/>
    <col min="2818" max="2818" width="14.875" style="55" customWidth="1"/>
    <col min="2819" max="2821" width="15.625" style="55" customWidth="1"/>
    <col min="2822" max="2822" width="10.75" style="55" customWidth="1"/>
    <col min="2823" max="3072" width="9" style="55"/>
    <col min="3073" max="3073" width="23.625" style="55" customWidth="1"/>
    <col min="3074" max="3074" width="14.875" style="55" customWidth="1"/>
    <col min="3075" max="3077" width="15.625" style="55" customWidth="1"/>
    <col min="3078" max="3078" width="10.75" style="55" customWidth="1"/>
    <col min="3079" max="3328" width="9" style="55"/>
    <col min="3329" max="3329" width="23.625" style="55" customWidth="1"/>
    <col min="3330" max="3330" width="14.875" style="55" customWidth="1"/>
    <col min="3331" max="3333" width="15.625" style="55" customWidth="1"/>
    <col min="3334" max="3334" width="10.75" style="55" customWidth="1"/>
    <col min="3335" max="3584" width="9" style="55"/>
    <col min="3585" max="3585" width="23.625" style="55" customWidth="1"/>
    <col min="3586" max="3586" width="14.875" style="55" customWidth="1"/>
    <col min="3587" max="3589" width="15.625" style="55" customWidth="1"/>
    <col min="3590" max="3590" width="10.75" style="55" customWidth="1"/>
    <col min="3591" max="3840" width="9" style="55"/>
    <col min="3841" max="3841" width="23.625" style="55" customWidth="1"/>
    <col min="3842" max="3842" width="14.875" style="55" customWidth="1"/>
    <col min="3843" max="3845" width="15.625" style="55" customWidth="1"/>
    <col min="3846" max="3846" width="10.75" style="55" customWidth="1"/>
    <col min="3847" max="4096" width="9" style="55"/>
    <col min="4097" max="4097" width="23.625" style="55" customWidth="1"/>
    <col min="4098" max="4098" width="14.875" style="55" customWidth="1"/>
    <col min="4099" max="4101" width="15.625" style="55" customWidth="1"/>
    <col min="4102" max="4102" width="10.75" style="55" customWidth="1"/>
    <col min="4103" max="4352" width="9" style="55"/>
    <col min="4353" max="4353" width="23.625" style="55" customWidth="1"/>
    <col min="4354" max="4354" width="14.875" style="55" customWidth="1"/>
    <col min="4355" max="4357" width="15.625" style="55" customWidth="1"/>
    <col min="4358" max="4358" width="10.75" style="55" customWidth="1"/>
    <col min="4359" max="4608" width="9" style="55"/>
    <col min="4609" max="4609" width="23.625" style="55" customWidth="1"/>
    <col min="4610" max="4610" width="14.875" style="55" customWidth="1"/>
    <col min="4611" max="4613" width="15.625" style="55" customWidth="1"/>
    <col min="4614" max="4614" width="10.75" style="55" customWidth="1"/>
    <col min="4615" max="4864" width="9" style="55"/>
    <col min="4865" max="4865" width="23.625" style="55" customWidth="1"/>
    <col min="4866" max="4866" width="14.875" style="55" customWidth="1"/>
    <col min="4867" max="4869" width="15.625" style="55" customWidth="1"/>
    <col min="4870" max="4870" width="10.75" style="55" customWidth="1"/>
    <col min="4871" max="5120" width="9" style="55"/>
    <col min="5121" max="5121" width="23.625" style="55" customWidth="1"/>
    <col min="5122" max="5122" width="14.875" style="55" customWidth="1"/>
    <col min="5123" max="5125" width="15.625" style="55" customWidth="1"/>
    <col min="5126" max="5126" width="10.75" style="55" customWidth="1"/>
    <col min="5127" max="5376" width="9" style="55"/>
    <col min="5377" max="5377" width="23.625" style="55" customWidth="1"/>
    <col min="5378" max="5378" width="14.875" style="55" customWidth="1"/>
    <col min="5379" max="5381" width="15.625" style="55" customWidth="1"/>
    <col min="5382" max="5382" width="10.75" style="55" customWidth="1"/>
    <col min="5383" max="5632" width="9" style="55"/>
    <col min="5633" max="5633" width="23.625" style="55" customWidth="1"/>
    <col min="5634" max="5634" width="14.875" style="55" customWidth="1"/>
    <col min="5635" max="5637" width="15.625" style="55" customWidth="1"/>
    <col min="5638" max="5638" width="10.75" style="55" customWidth="1"/>
    <col min="5639" max="5888" width="9" style="55"/>
    <col min="5889" max="5889" width="23.625" style="55" customWidth="1"/>
    <col min="5890" max="5890" width="14.875" style="55" customWidth="1"/>
    <col min="5891" max="5893" width="15.625" style="55" customWidth="1"/>
    <col min="5894" max="5894" width="10.75" style="55" customWidth="1"/>
    <col min="5895" max="6144" width="9" style="55"/>
    <col min="6145" max="6145" width="23.625" style="55" customWidth="1"/>
    <col min="6146" max="6146" width="14.875" style="55" customWidth="1"/>
    <col min="6147" max="6149" width="15.625" style="55" customWidth="1"/>
    <col min="6150" max="6150" width="10.75" style="55" customWidth="1"/>
    <col min="6151" max="6400" width="9" style="55"/>
    <col min="6401" max="6401" width="23.625" style="55" customWidth="1"/>
    <col min="6402" max="6402" width="14.875" style="55" customWidth="1"/>
    <col min="6403" max="6405" width="15.625" style="55" customWidth="1"/>
    <col min="6406" max="6406" width="10.75" style="55" customWidth="1"/>
    <col min="6407" max="6656" width="9" style="55"/>
    <col min="6657" max="6657" width="23.625" style="55" customWidth="1"/>
    <col min="6658" max="6658" width="14.875" style="55" customWidth="1"/>
    <col min="6659" max="6661" width="15.625" style="55" customWidth="1"/>
    <col min="6662" max="6662" width="10.75" style="55" customWidth="1"/>
    <col min="6663" max="6912" width="9" style="55"/>
    <col min="6913" max="6913" width="23.625" style="55" customWidth="1"/>
    <col min="6914" max="6914" width="14.875" style="55" customWidth="1"/>
    <col min="6915" max="6917" width="15.625" style="55" customWidth="1"/>
    <col min="6918" max="6918" width="10.75" style="55" customWidth="1"/>
    <col min="6919" max="7168" width="9" style="55"/>
    <col min="7169" max="7169" width="23.625" style="55" customWidth="1"/>
    <col min="7170" max="7170" width="14.875" style="55" customWidth="1"/>
    <col min="7171" max="7173" width="15.625" style="55" customWidth="1"/>
    <col min="7174" max="7174" width="10.75" style="55" customWidth="1"/>
    <col min="7175" max="7424" width="9" style="55"/>
    <col min="7425" max="7425" width="23.625" style="55" customWidth="1"/>
    <col min="7426" max="7426" width="14.875" style="55" customWidth="1"/>
    <col min="7427" max="7429" width="15.625" style="55" customWidth="1"/>
    <col min="7430" max="7430" width="10.75" style="55" customWidth="1"/>
    <col min="7431" max="7680" width="9" style="55"/>
    <col min="7681" max="7681" width="23.625" style="55" customWidth="1"/>
    <col min="7682" max="7682" width="14.875" style="55" customWidth="1"/>
    <col min="7683" max="7685" width="15.625" style="55" customWidth="1"/>
    <col min="7686" max="7686" width="10.75" style="55" customWidth="1"/>
    <col min="7687" max="7936" width="9" style="55"/>
    <col min="7937" max="7937" width="23.625" style="55" customWidth="1"/>
    <col min="7938" max="7938" width="14.875" style="55" customWidth="1"/>
    <col min="7939" max="7941" width="15.625" style="55" customWidth="1"/>
    <col min="7942" max="7942" width="10.75" style="55" customWidth="1"/>
    <col min="7943" max="8192" width="9" style="55"/>
    <col min="8193" max="8193" width="23.625" style="55" customWidth="1"/>
    <col min="8194" max="8194" width="14.875" style="55" customWidth="1"/>
    <col min="8195" max="8197" width="15.625" style="55" customWidth="1"/>
    <col min="8198" max="8198" width="10.75" style="55" customWidth="1"/>
    <col min="8199" max="8448" width="9" style="55"/>
    <col min="8449" max="8449" width="23.625" style="55" customWidth="1"/>
    <col min="8450" max="8450" width="14.875" style="55" customWidth="1"/>
    <col min="8451" max="8453" width="15.625" style="55" customWidth="1"/>
    <col min="8454" max="8454" width="10.75" style="55" customWidth="1"/>
    <col min="8455" max="8704" width="9" style="55"/>
    <col min="8705" max="8705" width="23.625" style="55" customWidth="1"/>
    <col min="8706" max="8706" width="14.875" style="55" customWidth="1"/>
    <col min="8707" max="8709" width="15.625" style="55" customWidth="1"/>
    <col min="8710" max="8710" width="10.75" style="55" customWidth="1"/>
    <col min="8711" max="8960" width="9" style="55"/>
    <col min="8961" max="8961" width="23.625" style="55" customWidth="1"/>
    <col min="8962" max="8962" width="14.875" style="55" customWidth="1"/>
    <col min="8963" max="8965" width="15.625" style="55" customWidth="1"/>
    <col min="8966" max="8966" width="10.75" style="55" customWidth="1"/>
    <col min="8967" max="9216" width="9" style="55"/>
    <col min="9217" max="9217" width="23.625" style="55" customWidth="1"/>
    <col min="9218" max="9218" width="14.875" style="55" customWidth="1"/>
    <col min="9219" max="9221" width="15.625" style="55" customWidth="1"/>
    <col min="9222" max="9222" width="10.75" style="55" customWidth="1"/>
    <col min="9223" max="9472" width="9" style="55"/>
    <col min="9473" max="9473" width="23.625" style="55" customWidth="1"/>
    <col min="9474" max="9474" width="14.875" style="55" customWidth="1"/>
    <col min="9475" max="9477" width="15.625" style="55" customWidth="1"/>
    <col min="9478" max="9478" width="10.75" style="55" customWidth="1"/>
    <col min="9479" max="9728" width="9" style="55"/>
    <col min="9729" max="9729" width="23.625" style="55" customWidth="1"/>
    <col min="9730" max="9730" width="14.875" style="55" customWidth="1"/>
    <col min="9731" max="9733" width="15.625" style="55" customWidth="1"/>
    <col min="9734" max="9734" width="10.75" style="55" customWidth="1"/>
    <col min="9735" max="9984" width="9" style="55"/>
    <col min="9985" max="9985" width="23.625" style="55" customWidth="1"/>
    <col min="9986" max="9986" width="14.875" style="55" customWidth="1"/>
    <col min="9987" max="9989" width="15.625" style="55" customWidth="1"/>
    <col min="9990" max="9990" width="10.75" style="55" customWidth="1"/>
    <col min="9991" max="10240" width="9" style="55"/>
    <col min="10241" max="10241" width="23.625" style="55" customWidth="1"/>
    <col min="10242" max="10242" width="14.875" style="55" customWidth="1"/>
    <col min="10243" max="10245" width="15.625" style="55" customWidth="1"/>
    <col min="10246" max="10246" width="10.75" style="55" customWidth="1"/>
    <col min="10247" max="10496" width="9" style="55"/>
    <col min="10497" max="10497" width="23.625" style="55" customWidth="1"/>
    <col min="10498" max="10498" width="14.875" style="55" customWidth="1"/>
    <col min="10499" max="10501" width="15.625" style="55" customWidth="1"/>
    <col min="10502" max="10502" width="10.75" style="55" customWidth="1"/>
    <col min="10503" max="10752" width="9" style="55"/>
    <col min="10753" max="10753" width="23.625" style="55" customWidth="1"/>
    <col min="10754" max="10754" width="14.875" style="55" customWidth="1"/>
    <col min="10755" max="10757" width="15.625" style="55" customWidth="1"/>
    <col min="10758" max="10758" width="10.75" style="55" customWidth="1"/>
    <col min="10759" max="11008" width="9" style="55"/>
    <col min="11009" max="11009" width="23.625" style="55" customWidth="1"/>
    <col min="11010" max="11010" width="14.875" style="55" customWidth="1"/>
    <col min="11011" max="11013" width="15.625" style="55" customWidth="1"/>
    <col min="11014" max="11014" width="10.75" style="55" customWidth="1"/>
    <col min="11015" max="11264" width="9" style="55"/>
    <col min="11265" max="11265" width="23.625" style="55" customWidth="1"/>
    <col min="11266" max="11266" width="14.875" style="55" customWidth="1"/>
    <col min="11267" max="11269" width="15.625" style="55" customWidth="1"/>
    <col min="11270" max="11270" width="10.75" style="55" customWidth="1"/>
    <col min="11271" max="11520" width="9" style="55"/>
    <col min="11521" max="11521" width="23.625" style="55" customWidth="1"/>
    <col min="11522" max="11522" width="14.875" style="55" customWidth="1"/>
    <col min="11523" max="11525" width="15.625" style="55" customWidth="1"/>
    <col min="11526" max="11526" width="10.75" style="55" customWidth="1"/>
    <col min="11527" max="11776" width="9" style="55"/>
    <col min="11777" max="11777" width="23.625" style="55" customWidth="1"/>
    <col min="11778" max="11778" width="14.875" style="55" customWidth="1"/>
    <col min="11779" max="11781" width="15.625" style="55" customWidth="1"/>
    <col min="11782" max="11782" width="10.75" style="55" customWidth="1"/>
    <col min="11783" max="12032" width="9" style="55"/>
    <col min="12033" max="12033" width="23.625" style="55" customWidth="1"/>
    <col min="12034" max="12034" width="14.875" style="55" customWidth="1"/>
    <col min="12035" max="12037" width="15.625" style="55" customWidth="1"/>
    <col min="12038" max="12038" width="10.75" style="55" customWidth="1"/>
    <col min="12039" max="12288" width="9" style="55"/>
    <col min="12289" max="12289" width="23.625" style="55" customWidth="1"/>
    <col min="12290" max="12290" width="14.875" style="55" customWidth="1"/>
    <col min="12291" max="12293" width="15.625" style="55" customWidth="1"/>
    <col min="12294" max="12294" width="10.75" style="55" customWidth="1"/>
    <col min="12295" max="12544" width="9" style="55"/>
    <col min="12545" max="12545" width="23.625" style="55" customWidth="1"/>
    <col min="12546" max="12546" width="14.875" style="55" customWidth="1"/>
    <col min="12547" max="12549" width="15.625" style="55" customWidth="1"/>
    <col min="12550" max="12550" width="10.75" style="55" customWidth="1"/>
    <col min="12551" max="12800" width="9" style="55"/>
    <col min="12801" max="12801" width="23.625" style="55" customWidth="1"/>
    <col min="12802" max="12802" width="14.875" style="55" customWidth="1"/>
    <col min="12803" max="12805" width="15.625" style="55" customWidth="1"/>
    <col min="12806" max="12806" width="10.75" style="55" customWidth="1"/>
    <col min="12807" max="13056" width="9" style="55"/>
    <col min="13057" max="13057" width="23.625" style="55" customWidth="1"/>
    <col min="13058" max="13058" width="14.875" style="55" customWidth="1"/>
    <col min="13059" max="13061" width="15.625" style="55" customWidth="1"/>
    <col min="13062" max="13062" width="10.75" style="55" customWidth="1"/>
    <col min="13063" max="13312" width="9" style="55"/>
    <col min="13313" max="13313" width="23.625" style="55" customWidth="1"/>
    <col min="13314" max="13314" width="14.875" style="55" customWidth="1"/>
    <col min="13315" max="13317" width="15.625" style="55" customWidth="1"/>
    <col min="13318" max="13318" width="10.75" style="55" customWidth="1"/>
    <col min="13319" max="13568" width="9" style="55"/>
    <col min="13569" max="13569" width="23.625" style="55" customWidth="1"/>
    <col min="13570" max="13570" width="14.875" style="55" customWidth="1"/>
    <col min="13571" max="13573" width="15.625" style="55" customWidth="1"/>
    <col min="13574" max="13574" width="10.75" style="55" customWidth="1"/>
    <col min="13575" max="13824" width="9" style="55"/>
    <col min="13825" max="13825" width="23.625" style="55" customWidth="1"/>
    <col min="13826" max="13826" width="14.875" style="55" customWidth="1"/>
    <col min="13827" max="13829" width="15.625" style="55" customWidth="1"/>
    <col min="13830" max="13830" width="10.75" style="55" customWidth="1"/>
    <col min="13831" max="14080" width="9" style="55"/>
    <col min="14081" max="14081" width="23.625" style="55" customWidth="1"/>
    <col min="14082" max="14082" width="14.875" style="55" customWidth="1"/>
    <col min="14083" max="14085" width="15.625" style="55" customWidth="1"/>
    <col min="14086" max="14086" width="10.75" style="55" customWidth="1"/>
    <col min="14087" max="14336" width="9" style="55"/>
    <col min="14337" max="14337" width="23.625" style="55" customWidth="1"/>
    <col min="14338" max="14338" width="14.875" style="55" customWidth="1"/>
    <col min="14339" max="14341" width="15.625" style="55" customWidth="1"/>
    <col min="14342" max="14342" width="10.75" style="55" customWidth="1"/>
    <col min="14343" max="14592" width="9" style="55"/>
    <col min="14593" max="14593" width="23.625" style="55" customWidth="1"/>
    <col min="14594" max="14594" width="14.875" style="55" customWidth="1"/>
    <col min="14595" max="14597" width="15.625" style="55" customWidth="1"/>
    <col min="14598" max="14598" width="10.75" style="55" customWidth="1"/>
    <col min="14599" max="14848" width="9" style="55"/>
    <col min="14849" max="14849" width="23.625" style="55" customWidth="1"/>
    <col min="14850" max="14850" width="14.875" style="55" customWidth="1"/>
    <col min="14851" max="14853" width="15.625" style="55" customWidth="1"/>
    <col min="14854" max="14854" width="10.75" style="55" customWidth="1"/>
    <col min="14855" max="15104" width="9" style="55"/>
    <col min="15105" max="15105" width="23.625" style="55" customWidth="1"/>
    <col min="15106" max="15106" width="14.875" style="55" customWidth="1"/>
    <col min="15107" max="15109" width="15.625" style="55" customWidth="1"/>
    <col min="15110" max="15110" width="10.75" style="55" customWidth="1"/>
    <col min="15111" max="15360" width="9" style="55"/>
    <col min="15361" max="15361" width="23.625" style="55" customWidth="1"/>
    <col min="15362" max="15362" width="14.875" style="55" customWidth="1"/>
    <col min="15363" max="15365" width="15.625" style="55" customWidth="1"/>
    <col min="15366" max="15366" width="10.75" style="55" customWidth="1"/>
    <col min="15367" max="15616" width="9" style="55"/>
    <col min="15617" max="15617" width="23.625" style="55" customWidth="1"/>
    <col min="15618" max="15618" width="14.875" style="55" customWidth="1"/>
    <col min="15619" max="15621" width="15.625" style="55" customWidth="1"/>
    <col min="15622" max="15622" width="10.75" style="55" customWidth="1"/>
    <col min="15623" max="15872" width="9" style="55"/>
    <col min="15873" max="15873" width="23.625" style="55" customWidth="1"/>
    <col min="15874" max="15874" width="14.875" style="55" customWidth="1"/>
    <col min="15875" max="15877" width="15.625" style="55" customWidth="1"/>
    <col min="15878" max="15878" width="10.75" style="55" customWidth="1"/>
    <col min="15879" max="16128" width="9" style="55"/>
    <col min="16129" max="16129" width="23.625" style="55" customWidth="1"/>
    <col min="16130" max="16130" width="14.875" style="55" customWidth="1"/>
    <col min="16131" max="16133" width="15.625" style="55" customWidth="1"/>
    <col min="16134" max="16134" width="10.75" style="55" customWidth="1"/>
    <col min="16135" max="16384" width="9" style="55"/>
  </cols>
  <sheetData>
    <row r="1" spans="1:8" s="21" customFormat="1" ht="21" customHeight="1">
      <c r="A1" s="84" t="s">
        <v>147</v>
      </c>
      <c r="B1" s="84"/>
      <c r="C1" s="84"/>
      <c r="D1" s="84"/>
      <c r="E1" s="84"/>
      <c r="H1" s="22"/>
    </row>
    <row r="2" spans="1:8" s="21" customFormat="1" ht="28.9" customHeight="1">
      <c r="A2" s="85" t="s">
        <v>148</v>
      </c>
      <c r="B2" s="85"/>
      <c r="C2" s="85"/>
      <c r="D2" s="85"/>
      <c r="E2" s="85"/>
      <c r="H2" s="22"/>
    </row>
    <row r="3" spans="1:8" s="21" customFormat="1" ht="13.15" customHeight="1">
      <c r="A3" s="23"/>
      <c r="B3" s="23"/>
      <c r="C3" s="23"/>
      <c r="D3" s="23"/>
      <c r="E3" s="23"/>
      <c r="H3" s="22"/>
    </row>
    <row r="4" spans="1:8" s="28" customFormat="1" ht="45" customHeight="1">
      <c r="A4" s="24" t="s">
        <v>149</v>
      </c>
      <c r="B4" s="25" t="s">
        <v>150</v>
      </c>
      <c r="C4" s="26" t="s">
        <v>151</v>
      </c>
      <c r="D4" s="26" t="s">
        <v>152</v>
      </c>
      <c r="E4" s="27" t="s">
        <v>153</v>
      </c>
      <c r="H4" s="29"/>
    </row>
    <row r="5" spans="1:8" s="34" customFormat="1" ht="39.950000000000003" customHeight="1">
      <c r="A5" s="30" t="s">
        <v>154</v>
      </c>
      <c r="B5" s="31">
        <f>B6+SUM(B14:B20)</f>
        <v>3797158000</v>
      </c>
      <c r="C5" s="31">
        <f>C6+SUM(C14:C20)</f>
        <v>209669148</v>
      </c>
      <c r="D5" s="31">
        <f>D6+SUM(D14:D20)</f>
        <v>1631682277</v>
      </c>
      <c r="E5" s="32">
        <f t="shared" ref="E5:E20" si="0">D5/B5*100</f>
        <v>42.971145182791972</v>
      </c>
      <c r="F5" s="33"/>
    </row>
    <row r="6" spans="1:8" s="34" customFormat="1" ht="39.950000000000003" customHeight="1">
      <c r="A6" s="35" t="s">
        <v>155</v>
      </c>
      <c r="B6" s="36">
        <v>536075000</v>
      </c>
      <c r="C6" s="36">
        <v>48419184</v>
      </c>
      <c r="D6" s="36">
        <v>285487406</v>
      </c>
      <c r="E6" s="37">
        <f t="shared" si="0"/>
        <v>53.255124003171197</v>
      </c>
      <c r="F6" s="33"/>
    </row>
    <row r="7" spans="1:8" s="34" customFormat="1" ht="39.950000000000003" customHeight="1">
      <c r="A7" s="38" t="s">
        <v>156</v>
      </c>
      <c r="B7" s="39">
        <v>70882000</v>
      </c>
      <c r="C7" s="40">
        <v>5977726</v>
      </c>
      <c r="D7" s="40">
        <v>29888630</v>
      </c>
      <c r="E7" s="37">
        <f t="shared" si="0"/>
        <v>42.166741909088344</v>
      </c>
      <c r="F7" s="33"/>
    </row>
    <row r="8" spans="1:8" s="34" customFormat="1" ht="39.950000000000003" customHeight="1">
      <c r="A8" s="38" t="s">
        <v>157</v>
      </c>
      <c r="B8" s="39">
        <v>441893000</v>
      </c>
      <c r="C8" s="40">
        <v>36453315</v>
      </c>
      <c r="D8" s="40">
        <v>238791705</v>
      </c>
      <c r="E8" s="37">
        <f t="shared" si="0"/>
        <v>54.038354307490735</v>
      </c>
      <c r="F8" s="33"/>
    </row>
    <row r="9" spans="1:8" s="34" customFormat="1" ht="39.950000000000003" customHeight="1">
      <c r="A9" s="41" t="s">
        <v>158</v>
      </c>
      <c r="B9" s="39">
        <v>2500000</v>
      </c>
      <c r="C9" s="40">
        <v>0</v>
      </c>
      <c r="D9" s="40">
        <v>245808</v>
      </c>
      <c r="E9" s="37">
        <f t="shared" si="0"/>
        <v>9.8323199999999993</v>
      </c>
      <c r="F9" s="33"/>
    </row>
    <row r="10" spans="1:8" s="34" customFormat="1" ht="39.950000000000003" customHeight="1">
      <c r="A10" s="41" t="s">
        <v>159</v>
      </c>
      <c r="B10" s="39">
        <v>4800000</v>
      </c>
      <c r="C10" s="40">
        <v>348298</v>
      </c>
      <c r="D10" s="40">
        <v>1856427</v>
      </c>
      <c r="E10" s="37">
        <f t="shared" si="0"/>
        <v>38.675562499999998</v>
      </c>
      <c r="F10" s="33"/>
    </row>
    <row r="11" spans="1:8" s="34" customFormat="1" ht="39.950000000000003" customHeight="1">
      <c r="A11" s="42" t="s">
        <v>160</v>
      </c>
      <c r="B11" s="39">
        <v>3000000</v>
      </c>
      <c r="C11" s="40">
        <v>2694275</v>
      </c>
      <c r="D11" s="40">
        <v>2826954</v>
      </c>
      <c r="E11" s="37">
        <f t="shared" si="0"/>
        <v>94.231799999999993</v>
      </c>
      <c r="F11" s="33"/>
    </row>
    <row r="12" spans="1:8" s="34" customFormat="1" ht="39.950000000000003" customHeight="1">
      <c r="A12" s="42" t="s">
        <v>161</v>
      </c>
      <c r="B12" s="39">
        <v>9000000</v>
      </c>
      <c r="C12" s="40">
        <v>2748242</v>
      </c>
      <c r="D12" s="40">
        <v>10507008</v>
      </c>
      <c r="E12" s="37">
        <f t="shared" si="0"/>
        <v>116.74453333333332</v>
      </c>
      <c r="F12" s="33"/>
    </row>
    <row r="13" spans="1:8" s="34" customFormat="1" ht="39.950000000000003" customHeight="1">
      <c r="A13" s="42" t="s">
        <v>162</v>
      </c>
      <c r="B13" s="39">
        <v>4000000</v>
      </c>
      <c r="C13" s="40">
        <v>197328</v>
      </c>
      <c r="D13" s="40">
        <v>1370874</v>
      </c>
      <c r="E13" s="37">
        <f t="shared" si="0"/>
        <v>34.271850000000001</v>
      </c>
      <c r="F13" s="33"/>
    </row>
    <row r="14" spans="1:8" s="34" customFormat="1" ht="39.950000000000003" customHeight="1">
      <c r="A14" s="35" t="s">
        <v>163</v>
      </c>
      <c r="B14" s="39">
        <v>5090000</v>
      </c>
      <c r="C14" s="43">
        <v>1801</v>
      </c>
      <c r="D14" s="40">
        <v>1277155</v>
      </c>
      <c r="E14" s="37">
        <f t="shared" si="0"/>
        <v>25.091453831041257</v>
      </c>
      <c r="F14" s="33"/>
    </row>
    <row r="15" spans="1:8" s="34" customFormat="1" ht="39.950000000000003" customHeight="1">
      <c r="A15" s="35" t="s">
        <v>164</v>
      </c>
      <c r="B15" s="39">
        <v>33158000</v>
      </c>
      <c r="C15" s="40">
        <v>1716940</v>
      </c>
      <c r="D15" s="40">
        <v>11580361</v>
      </c>
      <c r="E15" s="37">
        <f t="shared" si="0"/>
        <v>34.924787381627361</v>
      </c>
      <c r="F15" s="33"/>
    </row>
    <row r="16" spans="1:8" s="34" customFormat="1" ht="39.950000000000003" customHeight="1">
      <c r="A16" s="35" t="s">
        <v>165</v>
      </c>
      <c r="B16" s="39">
        <v>11784000</v>
      </c>
      <c r="C16" s="36">
        <v>312605</v>
      </c>
      <c r="D16" s="36">
        <v>9624924</v>
      </c>
      <c r="E16" s="37">
        <f t="shared" si="0"/>
        <v>81.677902240325864</v>
      </c>
      <c r="F16" s="33"/>
    </row>
    <row r="17" spans="1:12" s="34" customFormat="1" ht="39.950000000000003" customHeight="1">
      <c r="A17" s="65" t="s">
        <v>166</v>
      </c>
      <c r="B17" s="39">
        <v>11003000</v>
      </c>
      <c r="C17" s="43" t="s">
        <v>167</v>
      </c>
      <c r="D17" s="40">
        <v>0</v>
      </c>
      <c r="E17" s="37">
        <f t="shared" si="0"/>
        <v>0</v>
      </c>
      <c r="F17" s="33"/>
    </row>
    <row r="18" spans="1:12" s="34" customFormat="1" ht="39.950000000000003" customHeight="1">
      <c r="A18" s="35" t="s">
        <v>168</v>
      </c>
      <c r="B18" s="39">
        <v>3015936000</v>
      </c>
      <c r="C18" s="36">
        <v>158770234</v>
      </c>
      <c r="D18" s="36">
        <v>1287920118</v>
      </c>
      <c r="E18" s="37">
        <f t="shared" si="0"/>
        <v>42.703827866373821</v>
      </c>
      <c r="F18" s="33"/>
    </row>
    <row r="19" spans="1:12" s="34" customFormat="1" ht="39.950000000000003" customHeight="1">
      <c r="A19" s="35" t="s">
        <v>169</v>
      </c>
      <c r="B19" s="39">
        <v>175000000</v>
      </c>
      <c r="C19" s="40">
        <v>0</v>
      </c>
      <c r="D19" s="40">
        <v>0</v>
      </c>
      <c r="E19" s="37">
        <f t="shared" si="0"/>
        <v>0</v>
      </c>
      <c r="F19" s="33"/>
    </row>
    <row r="20" spans="1:12" s="34" customFormat="1" ht="39.950000000000003" customHeight="1">
      <c r="A20" s="44" t="s">
        <v>170</v>
      </c>
      <c r="B20" s="45">
        <v>9112000</v>
      </c>
      <c r="C20" s="46">
        <v>448384</v>
      </c>
      <c r="D20" s="46">
        <v>35792313</v>
      </c>
      <c r="E20" s="47">
        <f t="shared" si="0"/>
        <v>392.80413740122918</v>
      </c>
      <c r="F20" s="33"/>
    </row>
    <row r="21" spans="1:12" s="51" customFormat="1" ht="21" customHeight="1">
      <c r="A21" s="48" t="s">
        <v>171</v>
      </c>
      <c r="B21" s="49"/>
      <c r="C21" s="49"/>
      <c r="D21" s="49"/>
      <c r="E21" s="49"/>
      <c r="F21" s="63"/>
      <c r="G21" s="63"/>
      <c r="H21" s="63"/>
      <c r="I21" s="63"/>
      <c r="L21" s="52"/>
    </row>
    <row r="22" spans="1:12" s="34" customFormat="1" ht="15" customHeight="1">
      <c r="B22" s="53"/>
      <c r="C22" s="53"/>
      <c r="D22" s="53"/>
      <c r="E22" s="54"/>
      <c r="F22" s="33"/>
    </row>
    <row r="23" spans="1:12" s="34" customFormat="1" ht="15" customHeight="1">
      <c r="B23" s="53"/>
      <c r="C23" s="53"/>
      <c r="D23" s="53"/>
      <c r="E23" s="54"/>
      <c r="F23" s="33"/>
    </row>
  </sheetData>
  <mergeCells count="2">
    <mergeCell ref="A1:E1"/>
    <mergeCell ref="A2:E2"/>
  </mergeCells>
  <phoneticPr fontId="19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>
    <oddFooter>&amp;C第&amp;"Times New Roman,標準" 28 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11</vt:i4>
      </vt:variant>
    </vt:vector>
  </HeadingPairs>
  <TitlesOfParts>
    <vt:vector size="23" baseType="lpstr">
      <vt:lpstr>發布時間表</vt:lpstr>
      <vt:lpstr>背景說明</vt:lpstr>
      <vt:lpstr>10812</vt:lpstr>
      <vt:lpstr>10901</vt:lpstr>
      <vt:lpstr>10902</vt:lpstr>
      <vt:lpstr>10903</vt:lpstr>
      <vt:lpstr>10904</vt:lpstr>
      <vt:lpstr>10905</vt:lpstr>
      <vt:lpstr>10906</vt:lpstr>
      <vt:lpstr>10907</vt:lpstr>
      <vt:lpstr>10908</vt:lpstr>
      <vt:lpstr>10909</vt:lpstr>
      <vt:lpstr>'10812'!Print_Area</vt:lpstr>
      <vt:lpstr>'10901'!Print_Area</vt:lpstr>
      <vt:lpstr>'10902'!Print_Area</vt:lpstr>
      <vt:lpstr>'10903'!Print_Area</vt:lpstr>
      <vt:lpstr>'10904'!Print_Area</vt:lpstr>
      <vt:lpstr>'10905'!Print_Area</vt:lpstr>
      <vt:lpstr>'10906'!Print_Area</vt:lpstr>
      <vt:lpstr>'10907'!Print_Area</vt:lpstr>
      <vt:lpstr>'10908'!Print_Area</vt:lpstr>
      <vt:lpstr>'10909'!Print_Area</vt:lpstr>
      <vt:lpstr>發布時間表!Print_Titles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2014-06-04T06:42:33Z</cp:lastPrinted>
  <dcterms:created xsi:type="dcterms:W3CDTF">2010-07-19T02:57:26Z</dcterms:created>
  <dcterms:modified xsi:type="dcterms:W3CDTF">2020-10-15T05:37:58Z</dcterms:modified>
</cp:coreProperties>
</file>