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50" yWindow="90" windowWidth="8505" windowHeight="4530" activeTab="1"/>
  </bookViews>
  <sheets>
    <sheet name="10511" sheetId="1" r:id="rId1"/>
    <sheet name="10512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5" i="4" l="1"/>
  <c r="I5" i="4"/>
  <c r="J5" i="4"/>
  <c r="K5" i="4"/>
  <c r="L5" i="4"/>
  <c r="M5" i="4"/>
  <c r="G5" i="4"/>
  <c r="H5" i="4"/>
  <c r="F5" i="4"/>
  <c r="D5" i="4"/>
  <c r="D15" i="4"/>
  <c r="E15" i="4"/>
  <c r="F15" i="4"/>
  <c r="G15" i="4"/>
  <c r="H15" i="4"/>
  <c r="I15" i="4"/>
  <c r="J15" i="4"/>
  <c r="K15" i="4"/>
  <c r="L15" i="4"/>
  <c r="M15" i="4"/>
  <c r="D22" i="4"/>
  <c r="E22" i="4"/>
  <c r="F22" i="4"/>
  <c r="G22" i="4"/>
  <c r="H22" i="4"/>
  <c r="I22" i="4"/>
  <c r="J22" i="4"/>
  <c r="K22" i="4"/>
  <c r="L22" i="4"/>
  <c r="M22" i="4"/>
  <c r="D28" i="4"/>
  <c r="E28" i="4"/>
  <c r="F28" i="4"/>
  <c r="G28" i="4"/>
  <c r="H28" i="4"/>
  <c r="I28" i="4"/>
  <c r="J28" i="4"/>
  <c r="K28" i="4"/>
  <c r="L28" i="4"/>
  <c r="M28" i="4"/>
  <c r="B4" i="4"/>
  <c r="D4" i="4"/>
  <c r="E4" i="4"/>
  <c r="F4" i="4"/>
  <c r="G4" i="4"/>
  <c r="H4" i="4"/>
  <c r="I4" i="4"/>
  <c r="J4" i="4"/>
  <c r="K4" i="4"/>
  <c r="L4" i="4"/>
  <c r="M4" i="4"/>
  <c r="C5" i="4"/>
  <c r="C4" i="4" s="1"/>
  <c r="C15" i="4"/>
  <c r="C22" i="4"/>
  <c r="C28" i="4"/>
  <c r="M4" i="1"/>
  <c r="M3" i="1" s="1"/>
  <c r="E23" i="1"/>
  <c r="E24" i="1"/>
  <c r="E25" i="1"/>
  <c r="E26" i="1"/>
  <c r="E22" i="1"/>
  <c r="E16" i="1"/>
  <c r="E14" i="1" s="1"/>
  <c r="E17" i="1"/>
  <c r="E18" i="1"/>
  <c r="E19" i="1"/>
  <c r="E20" i="1"/>
  <c r="E15" i="1"/>
  <c r="E6" i="1"/>
  <c r="E7" i="1"/>
  <c r="E8" i="1"/>
  <c r="E9" i="1"/>
  <c r="E10" i="1"/>
  <c r="E11" i="1"/>
  <c r="E12" i="1"/>
  <c r="E13" i="1"/>
  <c r="E5" i="1"/>
  <c r="E4" i="1" s="1"/>
  <c r="E3" i="1" s="1"/>
  <c r="E21" i="1"/>
  <c r="E27" i="1"/>
  <c r="D14" i="1"/>
  <c r="F14" i="1"/>
  <c r="G14" i="1"/>
  <c r="H14" i="1"/>
  <c r="I14" i="1"/>
  <c r="J14" i="1"/>
  <c r="K14" i="1"/>
  <c r="L14" i="1"/>
  <c r="M14" i="1"/>
  <c r="C14" i="1"/>
  <c r="M21" i="1"/>
  <c r="L21" i="1"/>
  <c r="K21" i="1"/>
  <c r="J21" i="1"/>
  <c r="I21" i="1"/>
  <c r="H21" i="1"/>
  <c r="G21" i="1"/>
  <c r="F21" i="1"/>
  <c r="D21" i="1"/>
  <c r="C21" i="1"/>
  <c r="D4" i="1"/>
  <c r="F4" i="1"/>
  <c r="F3" i="1" s="1"/>
  <c r="G4" i="1"/>
  <c r="H4" i="1"/>
  <c r="H3" i="1" s="1"/>
  <c r="I4" i="1"/>
  <c r="J4" i="1"/>
  <c r="J3" i="1" s="1"/>
  <c r="K4" i="1"/>
  <c r="L4" i="1"/>
  <c r="L3" i="1" s="1"/>
  <c r="D27" i="1"/>
  <c r="F27" i="1"/>
  <c r="G27" i="1"/>
  <c r="H27" i="1"/>
  <c r="I27" i="1"/>
  <c r="J27" i="1"/>
  <c r="K27" i="1"/>
  <c r="L27" i="1"/>
  <c r="M27" i="1"/>
  <c r="C27" i="1"/>
  <c r="B3" i="1"/>
  <c r="C4" i="1"/>
  <c r="C3" i="1" s="1"/>
  <c r="D3" i="1"/>
  <c r="G3" i="1"/>
  <c r="I3" i="1"/>
  <c r="K3" i="1"/>
</calcChain>
</file>

<file path=xl/sharedStrings.xml><?xml version="1.0" encoding="utf-8"?>
<sst xmlns="http://schemas.openxmlformats.org/spreadsheetml/2006/main" count="88" uniqueCount="54">
  <si>
    <t>鄉村別</t>
  </si>
  <si>
    <t>村數</t>
  </si>
  <si>
    <t>鄰數</t>
  </si>
  <si>
    <t>戶數</t>
  </si>
  <si>
    <t>人口數</t>
  </si>
  <si>
    <t>人口移動情形</t>
  </si>
  <si>
    <t>合計</t>
  </si>
  <si>
    <t>男</t>
  </si>
  <si>
    <t>女</t>
  </si>
  <si>
    <t>遷入</t>
  </si>
  <si>
    <t>總  計</t>
  </si>
  <si>
    <t>南竿鄉</t>
  </si>
  <si>
    <t>遷出</t>
  </si>
  <si>
    <t>出生</t>
  </si>
  <si>
    <t>死亡</t>
  </si>
  <si>
    <t>結婚</t>
  </si>
  <si>
    <t>離婚</t>
  </si>
  <si>
    <t>北竿鄉</t>
  </si>
  <si>
    <t>莒光鄉</t>
  </si>
  <si>
    <t>東引鄉</t>
  </si>
  <si>
    <t>中柳村</t>
  </si>
  <si>
    <t>樂華村</t>
  </si>
  <si>
    <t>介壽村</t>
    <phoneticPr fontId="1" type="noConversion"/>
  </si>
  <si>
    <t>復興村</t>
    <phoneticPr fontId="1" type="noConversion"/>
  </si>
  <si>
    <t>福沃村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</si>
  <si>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</si>
  <si>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</si>
  <si>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</si>
  <si>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</si>
  <si>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</si>
  <si>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</si>
  <si>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大坪村</t>
  </si>
  <si>
    <t>田沃村</t>
  </si>
  <si>
    <t>西坵村</t>
  </si>
  <si>
    <t>青帆村</t>
  </si>
  <si>
    <t>福正村</t>
  </si>
  <si>
    <t>白沙村</t>
  </si>
  <si>
    <t>后沃村</t>
  </si>
  <si>
    <t>芹壁村</t>
  </si>
  <si>
    <t>塘岐村</t>
  </si>
  <si>
    <t>橋仔村</t>
  </si>
  <si>
    <t>坂里村</t>
  </si>
  <si>
    <t xml:space="preserve"> </t>
    <phoneticPr fontId="1" type="noConversion"/>
  </si>
  <si>
    <t>連江縣106年4月各鄉村人口數</t>
    <phoneticPr fontId="1" type="noConversion"/>
  </si>
  <si>
    <t>介壽村</t>
    <phoneticPr fontId="1" type="noConversion"/>
  </si>
  <si>
    <t>復興村</t>
    <phoneticPr fontId="1" type="noConversion"/>
  </si>
  <si>
    <t>福沃村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</si>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</sst>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180" fontId="5" fillId="3" borderId="1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5" sqref="C5"/>
    </sheetView>
  </sheetViews>
  <sheetFormatPr defaultRowHeight="16.5"/>
  <cols>
    <col min="1" max="1" width="7.25" style="3" customWidth="1"/>
    <col min="2" max="2" width="9" style="3"/>
    <col min="3" max="3" width="5" style="3" customWidth="1"/>
    <col min="4" max="4" width="7.375" style="3" customWidth="1"/>
    <col min="5" max="5" width="7.5" style="3" customWidth="1"/>
    <col min="6" max="6" width="6.875" style="3" customWidth="1"/>
    <col min="7" max="8" width="6.5" style="3" customWidth="1"/>
    <col min="9" max="9" width="6.75" style="3" customWidth="1"/>
    <col min="10" max="10" width="5.625" style="3" customWidth="1"/>
    <col min="11" max="11" width="5.75" style="3" customWidth="1"/>
    <col min="12" max="12" width="5.625" style="3" customWidth="1"/>
    <col min="13" max="13" width="5.375" style="3" customWidth="1"/>
    <col min="14" max="16384" width="9" style="3"/>
  </cols>
  <sheetData>
    <row r="1" spans="1:13" ht="17.25" thickBot="1">
      <c r="A1" s="19" t="s">
        <v>0</v>
      </c>
      <c r="B1" s="19" t="s">
        <v>1</v>
      </c>
      <c r="C1" s="19" t="s">
        <v>2</v>
      </c>
      <c r="D1" s="19" t="s">
        <v>3</v>
      </c>
      <c r="E1" s="16" t="s">
        <v>4</v>
      </c>
      <c r="F1" s="17"/>
      <c r="G1" s="18"/>
      <c r="H1" s="16" t="s">
        <v>5</v>
      </c>
      <c r="I1" s="17"/>
      <c r="J1" s="17"/>
      <c r="K1" s="17"/>
      <c r="L1" s="17"/>
      <c r="M1" s="18"/>
    </row>
    <row r="2" spans="1:13" ht="17.25" thickBot="1">
      <c r="A2" s="21"/>
      <c r="B2" s="21"/>
      <c r="C2" s="21"/>
      <c r="D2" s="21"/>
      <c r="E2" s="1" t="s">
        <v>6</v>
      </c>
      <c r="F2" s="1" t="s">
        <v>7</v>
      </c>
      <c r="G2" s="1" t="s">
        <v>8</v>
      </c>
      <c r="H2" s="1" t="s">
        <v>9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</row>
    <row r="3" spans="1:13" ht="33.75" thickBot="1">
      <c r="A3" s="2" t="s">
        <v>10</v>
      </c>
      <c r="B3" s="1">
        <f>SUM(B4,B14,B21,B27)</f>
        <v>22</v>
      </c>
      <c r="C3" s="1">
        <f>SUM(C4,C14,C21,C27)</f>
        <v>136</v>
      </c>
      <c r="D3" s="1">
        <f>SUM(D4,D14,D21,D27)</f>
        <v>2649</v>
      </c>
      <c r="E3" s="1">
        <f>SUM(E4,E14,E21,E27)</f>
        <v>12608</v>
      </c>
      <c r="F3" s="1">
        <f t="shared" ref="F3:L3" si="0">SUM(F4,F14,F21,F27)</f>
        <v>7184</v>
      </c>
      <c r="G3" s="1">
        <f t="shared" si="0"/>
        <v>5424</v>
      </c>
      <c r="H3" s="1">
        <f t="shared" si="0"/>
        <v>77</v>
      </c>
      <c r="I3" s="1">
        <f t="shared" si="0"/>
        <v>82</v>
      </c>
      <c r="J3" s="1">
        <f t="shared" si="0"/>
        <v>18</v>
      </c>
      <c r="K3" s="1">
        <f t="shared" si="0"/>
        <v>3</v>
      </c>
      <c r="L3" s="1">
        <f t="shared" si="0"/>
        <v>5</v>
      </c>
      <c r="M3" s="1">
        <f>SUM(M4,M14,M21,M27)</f>
        <v>3</v>
      </c>
    </row>
    <row r="4" spans="1:13" ht="17.25" thickBot="1">
      <c r="A4" s="19" t="s">
        <v>11</v>
      </c>
      <c r="B4" s="1">
        <v>9</v>
      </c>
      <c r="C4" s="1">
        <f>SUM(C5:C13)</f>
        <v>75</v>
      </c>
      <c r="D4" s="1">
        <f t="shared" ref="D4:L4" si="1">SUM(D5:D13)</f>
        <v>1523</v>
      </c>
      <c r="E4" s="1">
        <f t="shared" si="1"/>
        <v>7397</v>
      </c>
      <c r="F4" s="1">
        <f t="shared" si="1"/>
        <v>4165</v>
      </c>
      <c r="G4" s="1">
        <f t="shared" si="1"/>
        <v>3232</v>
      </c>
      <c r="H4" s="1">
        <f t="shared" si="1"/>
        <v>46</v>
      </c>
      <c r="I4" s="1">
        <f t="shared" si="1"/>
        <v>50</v>
      </c>
      <c r="J4" s="1">
        <f t="shared" si="1"/>
        <v>10</v>
      </c>
      <c r="K4" s="1">
        <f t="shared" si="1"/>
        <v>2</v>
      </c>
      <c r="L4" s="1">
        <f t="shared" si="1"/>
        <v>4</v>
      </c>
      <c r="M4" s="1">
        <f>SUM(M5:M13)</f>
        <v>2</v>
      </c>
    </row>
    <row r="5" spans="1:13" ht="17.25" thickBot="1">
      <c r="A5" s="20"/>
      <c r="B5" s="1" t="s">
        <v>22</v>
      </c>
      <c r="C5" s="1">
        <v>16</v>
      </c>
      <c r="D5" s="1">
        <v>518</v>
      </c>
      <c r="E5" s="1">
        <f>SUM(F5,G5)</f>
        <v>2342</v>
      </c>
      <c r="F5" s="1">
        <v>1273</v>
      </c>
      <c r="G5" s="1">
        <v>1069</v>
      </c>
      <c r="H5" s="1">
        <v>14</v>
      </c>
      <c r="I5" s="1">
        <v>9</v>
      </c>
      <c r="J5" s="1">
        <v>4</v>
      </c>
      <c r="K5" s="1">
        <v>0</v>
      </c>
      <c r="L5" s="1">
        <v>2</v>
      </c>
      <c r="M5" s="1">
        <v>1</v>
      </c>
    </row>
    <row r="6" spans="1:13" ht="17.25" thickBot="1">
      <c r="A6" s="20"/>
      <c r="B6" s="1" t="s">
        <v>23</v>
      </c>
      <c r="C6" s="1">
        <v>13</v>
      </c>
      <c r="D6" s="1">
        <v>226</v>
      </c>
      <c r="E6" s="1">
        <f t="shared" ref="E6:E13" si="2">SUM(F6,G6)</f>
        <v>1287</v>
      </c>
      <c r="F6" s="1">
        <v>734</v>
      </c>
      <c r="G6" s="1">
        <v>553</v>
      </c>
      <c r="H6" s="1">
        <v>11</v>
      </c>
      <c r="I6" s="1">
        <v>19</v>
      </c>
      <c r="J6" s="1">
        <v>2</v>
      </c>
      <c r="K6" s="1">
        <v>0</v>
      </c>
      <c r="L6" s="1">
        <v>0</v>
      </c>
      <c r="M6" s="1">
        <v>1</v>
      </c>
    </row>
    <row r="7" spans="1:13" ht="17.25" thickBot="1">
      <c r="A7" s="20"/>
      <c r="B7" s="1" t="s">
        <v>24</v>
      </c>
      <c r="C7" s="1">
        <v>8</v>
      </c>
      <c r="D7" s="1">
        <v>185</v>
      </c>
      <c r="E7" s="1">
        <f t="shared" si="2"/>
        <v>885</v>
      </c>
      <c r="F7" s="1">
        <v>525</v>
      </c>
      <c r="G7" s="1">
        <v>360</v>
      </c>
      <c r="H7" s="1">
        <v>3</v>
      </c>
      <c r="I7" s="1">
        <v>6</v>
      </c>
      <c r="J7" s="1">
        <v>0</v>
      </c>
      <c r="K7" s="1">
        <v>0</v>
      </c>
      <c r="L7" s="1">
        <v>0</v>
      </c>
      <c r="M7" s="1">
        <v>0</v>
      </c>
    </row>
    <row r="8" spans="1:13" ht="17.25" thickBot="1">
      <c r="A8" s="20"/>
      <c r="B8" s="1" t="s">
        <v>25</v>
      </c>
      <c r="C8" s="1">
        <v>9</v>
      </c>
      <c r="D8" s="1">
        <v>226</v>
      </c>
      <c r="E8" s="1">
        <f t="shared" si="2"/>
        <v>983</v>
      </c>
      <c r="F8" s="1">
        <v>560</v>
      </c>
      <c r="G8" s="1">
        <v>423</v>
      </c>
      <c r="H8" s="1">
        <v>6</v>
      </c>
      <c r="I8" s="1">
        <v>9</v>
      </c>
      <c r="J8" s="1">
        <v>2</v>
      </c>
      <c r="K8" s="1">
        <v>2</v>
      </c>
      <c r="L8" s="1">
        <v>1</v>
      </c>
      <c r="M8" s="1">
        <v>0</v>
      </c>
    </row>
    <row r="9" spans="1:13" ht="17.25" thickBot="1">
      <c r="A9" s="20"/>
      <c r="B9" s="1" t="s">
        <v>26</v>
      </c>
      <c r="C9" s="1">
        <v>7</v>
      </c>
      <c r="D9" s="1">
        <v>116</v>
      </c>
      <c r="E9" s="1">
        <f t="shared" si="2"/>
        <v>555</v>
      </c>
      <c r="F9" s="1">
        <v>300</v>
      </c>
      <c r="G9" s="1">
        <v>255</v>
      </c>
      <c r="H9" s="1">
        <v>0</v>
      </c>
      <c r="I9" s="1">
        <v>2</v>
      </c>
      <c r="J9" s="1">
        <v>1</v>
      </c>
      <c r="K9" s="1">
        <v>0</v>
      </c>
      <c r="L9" s="1">
        <v>0</v>
      </c>
      <c r="M9" s="1">
        <v>0</v>
      </c>
    </row>
    <row r="10" spans="1:13" ht="17.25" thickBot="1">
      <c r="A10" s="20"/>
      <c r="B10" s="1" t="s">
        <v>27</v>
      </c>
      <c r="C10" s="1">
        <v>8</v>
      </c>
      <c r="D10" s="1">
        <v>80</v>
      </c>
      <c r="E10" s="1">
        <f t="shared" si="2"/>
        <v>377</v>
      </c>
      <c r="F10" s="1">
        <v>233</v>
      </c>
      <c r="G10" s="1">
        <v>144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</row>
    <row r="11" spans="1:13" ht="17.25" thickBot="1">
      <c r="A11" s="20"/>
      <c r="B11" s="1" t="s">
        <v>28</v>
      </c>
      <c r="C11" s="1">
        <v>5</v>
      </c>
      <c r="D11" s="1">
        <v>115</v>
      </c>
      <c r="E11" s="1">
        <f t="shared" si="2"/>
        <v>594</v>
      </c>
      <c r="F11" s="1">
        <v>325</v>
      </c>
      <c r="G11" s="1">
        <v>269</v>
      </c>
      <c r="H11" s="1">
        <v>5</v>
      </c>
      <c r="I11" s="1">
        <v>3</v>
      </c>
      <c r="J11" s="1">
        <v>1</v>
      </c>
      <c r="K11" s="1">
        <v>0</v>
      </c>
      <c r="L11" s="1">
        <v>1</v>
      </c>
      <c r="M11" s="1">
        <v>0</v>
      </c>
    </row>
    <row r="12" spans="1:13" ht="17.25" thickBot="1">
      <c r="A12" s="20"/>
      <c r="B12" s="1" t="s">
        <v>29</v>
      </c>
      <c r="C12" s="1">
        <v>3</v>
      </c>
      <c r="D12" s="1">
        <v>30</v>
      </c>
      <c r="E12" s="1">
        <f t="shared" si="2"/>
        <v>213</v>
      </c>
      <c r="F12" s="1">
        <v>127</v>
      </c>
      <c r="G12" s="1">
        <v>86</v>
      </c>
      <c r="H12" s="1">
        <v>5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7.25" thickBot="1">
      <c r="A13" s="21"/>
      <c r="B13" s="1" t="s">
        <v>30</v>
      </c>
      <c r="C13" s="1">
        <v>6</v>
      </c>
      <c r="D13" s="1">
        <v>27</v>
      </c>
      <c r="E13" s="1">
        <f t="shared" si="2"/>
        <v>161</v>
      </c>
      <c r="F13" s="1">
        <v>88</v>
      </c>
      <c r="G13" s="1">
        <v>73</v>
      </c>
      <c r="H13" s="1">
        <v>1</v>
      </c>
      <c r="I13" s="1">
        <v>1</v>
      </c>
      <c r="J13" s="1">
        <v>0</v>
      </c>
      <c r="K13" s="1">
        <v>0</v>
      </c>
      <c r="L13" s="1">
        <v>0</v>
      </c>
      <c r="M13" s="1">
        <v>0</v>
      </c>
    </row>
    <row r="14" spans="1:13" ht="17.25" thickBot="1">
      <c r="A14" s="19" t="s">
        <v>17</v>
      </c>
      <c r="B14" s="1">
        <v>6</v>
      </c>
      <c r="C14" s="1">
        <f>SUM(C15:C20)</f>
        <v>27</v>
      </c>
      <c r="D14" s="1">
        <f t="shared" ref="D14:M14" si="3">SUM(D15:D20)</f>
        <v>522</v>
      </c>
      <c r="E14" s="1">
        <f t="shared" si="3"/>
        <v>2343</v>
      </c>
      <c r="F14" s="1">
        <f t="shared" si="3"/>
        <v>1310</v>
      </c>
      <c r="G14" s="1">
        <f t="shared" si="3"/>
        <v>1033</v>
      </c>
      <c r="H14" s="1">
        <f t="shared" si="3"/>
        <v>9</v>
      </c>
      <c r="I14" s="1">
        <f t="shared" si="3"/>
        <v>10</v>
      </c>
      <c r="J14" s="1">
        <f t="shared" si="3"/>
        <v>2</v>
      </c>
      <c r="K14" s="1">
        <f t="shared" si="3"/>
        <v>0</v>
      </c>
      <c r="L14" s="1">
        <f t="shared" si="3"/>
        <v>0</v>
      </c>
      <c r="M14" s="1">
        <f t="shared" si="3"/>
        <v>0</v>
      </c>
    </row>
    <row r="15" spans="1:13" ht="17.25" thickBot="1">
      <c r="A15" s="20"/>
      <c r="B15" s="4" t="s">
        <v>36</v>
      </c>
      <c r="C15" s="5">
        <v>3</v>
      </c>
      <c r="D15" s="4">
        <v>38</v>
      </c>
      <c r="E15" s="5">
        <f t="shared" ref="E15:E20" si="4">SUM(F15,G15)</f>
        <v>152</v>
      </c>
      <c r="F15" s="5">
        <v>100</v>
      </c>
      <c r="G15" s="5">
        <v>52</v>
      </c>
      <c r="H15" s="5">
        <v>2</v>
      </c>
      <c r="I15" s="5">
        <v>2</v>
      </c>
      <c r="J15" s="5">
        <v>0</v>
      </c>
      <c r="K15" s="5">
        <v>0</v>
      </c>
      <c r="L15" s="5">
        <v>0</v>
      </c>
      <c r="M15" s="5">
        <v>0</v>
      </c>
    </row>
    <row r="16" spans="1:13" ht="17.25" thickBot="1">
      <c r="A16" s="20"/>
      <c r="B16" s="2" t="s">
        <v>37</v>
      </c>
      <c r="C16" s="1">
        <v>3</v>
      </c>
      <c r="D16" s="2">
        <v>45</v>
      </c>
      <c r="E16" s="5">
        <f t="shared" si="4"/>
        <v>184</v>
      </c>
      <c r="F16" s="1">
        <v>106</v>
      </c>
      <c r="G16" s="1">
        <v>78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7.25" thickBot="1">
      <c r="A17" s="20"/>
      <c r="B17" s="2" t="s">
        <v>38</v>
      </c>
      <c r="C17" s="1">
        <v>4</v>
      </c>
      <c r="D17" s="2">
        <v>59</v>
      </c>
      <c r="E17" s="5">
        <f t="shared" si="4"/>
        <v>196</v>
      </c>
      <c r="F17" s="1">
        <v>102</v>
      </c>
      <c r="G17" s="1">
        <v>94</v>
      </c>
      <c r="H17" s="1">
        <v>0</v>
      </c>
      <c r="I17" s="1">
        <v>0</v>
      </c>
      <c r="J17" s="1">
        <v>2</v>
      </c>
      <c r="K17" s="1">
        <v>0</v>
      </c>
      <c r="L17" s="1">
        <v>0</v>
      </c>
      <c r="M17" s="1">
        <v>0</v>
      </c>
    </row>
    <row r="18" spans="1:13" ht="17.25" thickBot="1">
      <c r="A18" s="20"/>
      <c r="B18" s="2" t="s">
        <v>39</v>
      </c>
      <c r="C18" s="1">
        <v>10</v>
      </c>
      <c r="D18" s="2">
        <v>241</v>
      </c>
      <c r="E18" s="5">
        <f t="shared" si="4"/>
        <v>1113</v>
      </c>
      <c r="F18" s="1">
        <v>629</v>
      </c>
      <c r="G18" s="1">
        <v>484</v>
      </c>
      <c r="H18" s="1">
        <v>3</v>
      </c>
      <c r="I18" s="1">
        <v>7</v>
      </c>
      <c r="J18" s="1">
        <v>0</v>
      </c>
      <c r="K18" s="1">
        <v>0</v>
      </c>
      <c r="L18" s="1">
        <v>0</v>
      </c>
      <c r="M18" s="1">
        <v>0</v>
      </c>
    </row>
    <row r="19" spans="1:13" ht="17.25" thickBot="1">
      <c r="A19" s="20"/>
      <c r="B19" s="2" t="s">
        <v>40</v>
      </c>
      <c r="C19" s="1">
        <v>4</v>
      </c>
      <c r="D19" s="2">
        <v>68</v>
      </c>
      <c r="E19" s="5">
        <f t="shared" si="4"/>
        <v>364</v>
      </c>
      <c r="F19" s="1">
        <v>205</v>
      </c>
      <c r="G19" s="1">
        <v>159</v>
      </c>
      <c r="H19" s="1">
        <v>3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7.25" thickBot="1">
      <c r="A20" s="21"/>
      <c r="B20" s="2" t="s">
        <v>41</v>
      </c>
      <c r="C20" s="1">
        <v>3</v>
      </c>
      <c r="D20" s="2">
        <v>71</v>
      </c>
      <c r="E20" s="5">
        <f t="shared" si="4"/>
        <v>334</v>
      </c>
      <c r="F20" s="1">
        <v>168</v>
      </c>
      <c r="G20" s="1">
        <v>166</v>
      </c>
      <c r="H20" s="1">
        <v>1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</row>
    <row r="21" spans="1:13" ht="17.25" thickBot="1">
      <c r="A21" s="19" t="s">
        <v>18</v>
      </c>
      <c r="B21" s="4">
        <v>5</v>
      </c>
      <c r="C21" s="5">
        <f t="shared" ref="C21:M21" si="5">SUM(C22:C26)</f>
        <v>21</v>
      </c>
      <c r="D21" s="5">
        <f t="shared" si="5"/>
        <v>283</v>
      </c>
      <c r="E21" s="5">
        <f t="shared" si="5"/>
        <v>1567</v>
      </c>
      <c r="F21" s="5">
        <f t="shared" si="5"/>
        <v>935</v>
      </c>
      <c r="G21" s="5">
        <f t="shared" si="5"/>
        <v>632</v>
      </c>
      <c r="H21" s="5">
        <f t="shared" si="5"/>
        <v>6</v>
      </c>
      <c r="I21" s="5">
        <f t="shared" si="5"/>
        <v>10</v>
      </c>
      <c r="J21" s="5">
        <f t="shared" si="5"/>
        <v>3</v>
      </c>
      <c r="K21" s="5">
        <f t="shared" si="5"/>
        <v>0</v>
      </c>
      <c r="L21" s="5">
        <f t="shared" si="5"/>
        <v>0</v>
      </c>
      <c r="M21" s="5">
        <f t="shared" si="5"/>
        <v>1</v>
      </c>
    </row>
    <row r="22" spans="1:13" ht="17.25" thickBot="1">
      <c r="A22" s="20"/>
      <c r="B22" s="2" t="s">
        <v>31</v>
      </c>
      <c r="C22" s="1">
        <v>4</v>
      </c>
      <c r="D22" s="4">
        <v>93</v>
      </c>
      <c r="E22" s="5">
        <f>SUM(F22,G22)</f>
        <v>526</v>
      </c>
      <c r="F22" s="5">
        <v>291</v>
      </c>
      <c r="G22" s="5">
        <v>235</v>
      </c>
      <c r="H22" s="5">
        <v>3</v>
      </c>
      <c r="I22" s="5">
        <v>2</v>
      </c>
      <c r="J22" s="5">
        <v>1</v>
      </c>
      <c r="K22" s="5">
        <v>0</v>
      </c>
      <c r="L22" s="5">
        <v>0</v>
      </c>
      <c r="M22" s="5">
        <v>0</v>
      </c>
    </row>
    <row r="23" spans="1:13" ht="17.25" thickBot="1">
      <c r="A23" s="20"/>
      <c r="B23" s="2" t="s">
        <v>32</v>
      </c>
      <c r="C23" s="1">
        <v>4</v>
      </c>
      <c r="D23" s="2">
        <v>40</v>
      </c>
      <c r="E23" s="5">
        <f>SUM(F23,G23)</f>
        <v>219</v>
      </c>
      <c r="F23" s="1">
        <v>139</v>
      </c>
      <c r="G23" s="1">
        <v>80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</row>
    <row r="24" spans="1:13" ht="17.25" thickBot="1">
      <c r="A24" s="20"/>
      <c r="B24" s="2" t="s">
        <v>33</v>
      </c>
      <c r="C24" s="1">
        <v>3</v>
      </c>
      <c r="D24" s="2">
        <v>23</v>
      </c>
      <c r="E24" s="5">
        <f>SUM(F24,G24)</f>
        <v>79</v>
      </c>
      <c r="F24" s="1">
        <v>48</v>
      </c>
      <c r="G24" s="1">
        <v>31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7.25" thickBot="1">
      <c r="A25" s="20"/>
      <c r="B25" s="2" t="s">
        <v>34</v>
      </c>
      <c r="C25" s="1">
        <v>5</v>
      </c>
      <c r="D25" s="2">
        <v>81</v>
      </c>
      <c r="E25" s="5">
        <f>SUM(F25,G25)</f>
        <v>462</v>
      </c>
      <c r="F25" s="1">
        <v>289</v>
      </c>
      <c r="G25" s="1">
        <v>173</v>
      </c>
      <c r="H25" s="1">
        <v>2</v>
      </c>
      <c r="I25" s="1">
        <v>4</v>
      </c>
      <c r="J25" s="1">
        <v>1</v>
      </c>
      <c r="K25" s="1">
        <v>0</v>
      </c>
      <c r="L25" s="1">
        <v>0</v>
      </c>
      <c r="M25" s="1">
        <v>1</v>
      </c>
    </row>
    <row r="26" spans="1:13" ht="17.25" thickBot="1">
      <c r="A26" s="21"/>
      <c r="B26" s="2" t="s">
        <v>35</v>
      </c>
      <c r="C26" s="1">
        <v>5</v>
      </c>
      <c r="D26" s="2">
        <v>46</v>
      </c>
      <c r="E26" s="5">
        <f>SUM(F26,G26)</f>
        <v>281</v>
      </c>
      <c r="F26" s="1">
        <v>168</v>
      </c>
      <c r="G26" s="1">
        <v>113</v>
      </c>
      <c r="H26" s="1">
        <v>0</v>
      </c>
      <c r="I26" s="1">
        <v>3</v>
      </c>
      <c r="J26" s="1">
        <v>1</v>
      </c>
      <c r="K26" s="1">
        <v>0</v>
      </c>
      <c r="L26" s="1">
        <v>0</v>
      </c>
      <c r="M26" s="1">
        <v>0</v>
      </c>
    </row>
    <row r="27" spans="1:13" ht="17.25" thickBot="1">
      <c r="A27" s="19" t="s">
        <v>19</v>
      </c>
      <c r="B27" s="1">
        <v>2</v>
      </c>
      <c r="C27" s="1">
        <f>SUM(C28:C29)</f>
        <v>13</v>
      </c>
      <c r="D27" s="1">
        <f t="shared" ref="D27:M27" si="6">SUM(D28:D29)</f>
        <v>321</v>
      </c>
      <c r="E27" s="1">
        <f t="shared" si="6"/>
        <v>1301</v>
      </c>
      <c r="F27" s="1">
        <f t="shared" si="6"/>
        <v>774</v>
      </c>
      <c r="G27" s="1">
        <f t="shared" si="6"/>
        <v>527</v>
      </c>
      <c r="H27" s="1">
        <f t="shared" si="6"/>
        <v>16</v>
      </c>
      <c r="I27" s="1">
        <f t="shared" si="6"/>
        <v>12</v>
      </c>
      <c r="J27" s="1">
        <f t="shared" si="6"/>
        <v>3</v>
      </c>
      <c r="K27" s="1">
        <f t="shared" si="6"/>
        <v>1</v>
      </c>
      <c r="L27" s="1">
        <f t="shared" si="6"/>
        <v>1</v>
      </c>
      <c r="M27" s="1">
        <f t="shared" si="6"/>
        <v>0</v>
      </c>
    </row>
    <row r="28" spans="1:13" ht="17.25" thickBot="1">
      <c r="A28" s="20"/>
      <c r="B28" s="4" t="s">
        <v>20</v>
      </c>
      <c r="C28" s="4">
        <v>7</v>
      </c>
      <c r="D28" s="5">
        <v>152</v>
      </c>
      <c r="E28" s="5">
        <v>607</v>
      </c>
      <c r="F28" s="5">
        <v>347</v>
      </c>
      <c r="G28" s="5">
        <v>260</v>
      </c>
      <c r="H28" s="5">
        <v>6</v>
      </c>
      <c r="I28" s="5">
        <v>9</v>
      </c>
      <c r="J28" s="5">
        <v>2</v>
      </c>
      <c r="K28" s="5">
        <v>1</v>
      </c>
      <c r="L28" s="5">
        <v>1</v>
      </c>
      <c r="M28" s="5">
        <v>0</v>
      </c>
    </row>
    <row r="29" spans="1:13" ht="17.25" thickBot="1">
      <c r="A29" s="21"/>
      <c r="B29" s="2" t="s">
        <v>21</v>
      </c>
      <c r="C29" s="2">
        <v>6</v>
      </c>
      <c r="D29" s="1">
        <v>169</v>
      </c>
      <c r="E29" s="1">
        <v>694</v>
      </c>
      <c r="F29" s="1">
        <v>427</v>
      </c>
      <c r="G29" s="1">
        <v>267</v>
      </c>
      <c r="H29" s="1">
        <v>10</v>
      </c>
      <c r="I29" s="1">
        <v>3</v>
      </c>
      <c r="J29" s="1">
        <v>1</v>
      </c>
      <c r="K29" s="1">
        <v>0</v>
      </c>
      <c r="L29" s="1">
        <v>0</v>
      </c>
      <c r="M29" s="1">
        <v>0</v>
      </c>
    </row>
  </sheetData>
  <mergeCells count="10">
    <mergeCell ref="A21:A26"/>
    <mergeCell ref="A27:A29"/>
    <mergeCell ref="E1:G1"/>
    <mergeCell ref="A4:A13"/>
    <mergeCell ref="H1:M1"/>
    <mergeCell ref="A14:A20"/>
    <mergeCell ref="A1:A2"/>
    <mergeCell ref="B1:B2"/>
    <mergeCell ref="C1:C2"/>
    <mergeCell ref="D1:D2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L8" sqref="L8"/>
    </sheetView>
  </sheetViews>
  <sheetFormatPr defaultRowHeight="16.5"/>
  <cols>
    <col min="1" max="1" width="7.25" style="3" customWidth="1"/>
    <col min="2" max="2" width="9" style="3"/>
    <col min="3" max="3" width="5" style="3" customWidth="1"/>
    <col min="4" max="4" width="7.375" style="3" customWidth="1"/>
    <col min="5" max="5" width="7.125" style="3" customWidth="1"/>
    <col min="6" max="6" width="6.875" style="3" customWidth="1"/>
    <col min="7" max="8" width="6.5" style="3" customWidth="1"/>
    <col min="9" max="9" width="6.75" style="3" customWidth="1"/>
    <col min="10" max="10" width="5.625" style="3" customWidth="1"/>
    <col min="11" max="11" width="5.75" style="3" customWidth="1"/>
    <col min="12" max="12" width="5.625" style="3" customWidth="1"/>
    <col min="13" max="13" width="5.375" style="3" customWidth="1"/>
    <col min="14" max="16384" width="9" style="3"/>
  </cols>
  <sheetData>
    <row r="1" spans="1:17" ht="17.25" thickBot="1">
      <c r="A1" s="28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17.25" thickBot="1">
      <c r="A2" s="31" t="s">
        <v>0</v>
      </c>
      <c r="B2" s="31" t="s">
        <v>1</v>
      </c>
      <c r="C2" s="33" t="s">
        <v>2</v>
      </c>
      <c r="D2" s="33" t="s">
        <v>3</v>
      </c>
      <c r="E2" s="25" t="s">
        <v>4</v>
      </c>
      <c r="F2" s="26"/>
      <c r="G2" s="27"/>
      <c r="H2" s="25" t="s">
        <v>5</v>
      </c>
      <c r="I2" s="26"/>
      <c r="J2" s="26"/>
      <c r="K2" s="26"/>
      <c r="L2" s="26"/>
      <c r="M2" s="27"/>
    </row>
    <row r="3" spans="1:17" ht="17.25" thickBot="1">
      <c r="A3" s="32"/>
      <c r="B3" s="32"/>
      <c r="C3" s="34"/>
      <c r="D3" s="34"/>
      <c r="E3" s="6" t="s">
        <v>6</v>
      </c>
      <c r="F3" s="6" t="s">
        <v>7</v>
      </c>
      <c r="G3" s="6" t="s">
        <v>8</v>
      </c>
      <c r="H3" s="6" t="s">
        <v>9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17" ht="17.25" thickBot="1">
      <c r="A4" s="14" t="s">
        <v>10</v>
      </c>
      <c r="B4" s="9">
        <f t="shared" ref="B4:M4" si="0">SUM(B5,B15,B22,B28)</f>
        <v>22</v>
      </c>
      <c r="C4" s="9">
        <f t="shared" si="0"/>
        <v>136</v>
      </c>
      <c r="D4" s="9">
        <f t="shared" si="0"/>
        <v>2739</v>
      </c>
      <c r="E4" s="15">
        <f t="shared" si="0"/>
        <v>12687</v>
      </c>
      <c r="F4" s="9">
        <f t="shared" si="0"/>
        <v>7234</v>
      </c>
      <c r="G4" s="9">
        <f t="shared" si="0"/>
        <v>5453</v>
      </c>
      <c r="H4" s="9">
        <f t="shared" si="0"/>
        <v>76</v>
      </c>
      <c r="I4" s="9">
        <f t="shared" si="0"/>
        <v>74</v>
      </c>
      <c r="J4" s="9">
        <f t="shared" si="0"/>
        <v>14</v>
      </c>
      <c r="K4" s="9">
        <f t="shared" si="0"/>
        <v>7</v>
      </c>
      <c r="L4" s="9">
        <f t="shared" si="0"/>
        <v>2</v>
      </c>
      <c r="M4" s="9">
        <f t="shared" si="0"/>
        <v>1</v>
      </c>
    </row>
    <row r="5" spans="1:17" ht="17.25" thickBot="1">
      <c r="A5" s="22" t="s">
        <v>11</v>
      </c>
      <c r="B5" s="8">
        <v>9</v>
      </c>
      <c r="C5" s="8">
        <f t="shared" ref="C5:M5" si="1">SUM(C6:C14)</f>
        <v>75</v>
      </c>
      <c r="D5" s="8">
        <f t="shared" si="1"/>
        <v>1585</v>
      </c>
      <c r="E5" s="8">
        <f t="shared" si="1"/>
        <v>7436</v>
      </c>
      <c r="F5" s="8">
        <f t="shared" si="1"/>
        <v>4182</v>
      </c>
      <c r="G5" s="8">
        <f t="shared" si="1"/>
        <v>3254</v>
      </c>
      <c r="H5" s="8">
        <f t="shared" si="1"/>
        <v>50</v>
      </c>
      <c r="I5" s="8">
        <f t="shared" si="1"/>
        <v>30</v>
      </c>
      <c r="J5" s="8">
        <f t="shared" si="1"/>
        <v>8</v>
      </c>
      <c r="K5" s="8">
        <f t="shared" si="1"/>
        <v>5</v>
      </c>
      <c r="L5" s="8">
        <f t="shared" si="1"/>
        <v>1</v>
      </c>
      <c r="M5" s="8">
        <f t="shared" si="1"/>
        <v>1</v>
      </c>
    </row>
    <row r="6" spans="1:17" ht="17.25" thickBot="1">
      <c r="A6" s="23"/>
      <c r="B6" s="6" t="s">
        <v>44</v>
      </c>
      <c r="C6" s="6">
        <v>16</v>
      </c>
      <c r="D6" s="6">
        <v>541</v>
      </c>
      <c r="E6" s="6">
        <v>2337</v>
      </c>
      <c r="F6" s="6">
        <v>1269</v>
      </c>
      <c r="G6" s="6">
        <v>1068</v>
      </c>
      <c r="H6" s="6">
        <v>15</v>
      </c>
      <c r="I6" s="6">
        <v>14</v>
      </c>
      <c r="J6" s="6">
        <v>3</v>
      </c>
      <c r="K6" s="6">
        <v>0</v>
      </c>
      <c r="L6" s="6">
        <v>0</v>
      </c>
      <c r="M6" s="6">
        <v>1</v>
      </c>
    </row>
    <row r="7" spans="1:17" ht="17.25" thickBot="1">
      <c r="A7" s="23"/>
      <c r="B7" s="6" t="s">
        <v>45</v>
      </c>
      <c r="C7" s="6">
        <v>13</v>
      </c>
      <c r="D7" s="6">
        <v>231</v>
      </c>
      <c r="E7" s="6">
        <v>1279</v>
      </c>
      <c r="F7" s="6">
        <v>728</v>
      </c>
      <c r="G7" s="6">
        <v>551</v>
      </c>
      <c r="H7" s="6">
        <v>5</v>
      </c>
      <c r="I7" s="6">
        <v>7</v>
      </c>
      <c r="J7" s="6">
        <v>1</v>
      </c>
      <c r="K7" s="6">
        <v>1</v>
      </c>
      <c r="L7" s="6">
        <v>0</v>
      </c>
      <c r="M7" s="6">
        <v>0</v>
      </c>
    </row>
    <row r="8" spans="1:17" ht="17.25" thickBot="1">
      <c r="A8" s="23"/>
      <c r="B8" s="6" t="s">
        <v>46</v>
      </c>
      <c r="C8" s="6">
        <v>8</v>
      </c>
      <c r="D8" s="6">
        <v>192</v>
      </c>
      <c r="E8" s="6">
        <v>897</v>
      </c>
      <c r="F8" s="6">
        <v>528</v>
      </c>
      <c r="G8" s="6">
        <v>369</v>
      </c>
      <c r="H8" s="6">
        <v>5</v>
      </c>
      <c r="I8" s="6">
        <v>4</v>
      </c>
      <c r="J8" s="6">
        <v>1</v>
      </c>
      <c r="K8" s="6">
        <v>1</v>
      </c>
      <c r="L8" s="6">
        <v>1</v>
      </c>
      <c r="M8" s="6">
        <v>0</v>
      </c>
    </row>
    <row r="9" spans="1:17" ht="17.25" thickBot="1">
      <c r="A9" s="23"/>
      <c r="B9" s="6" t="s">
        <v>47</v>
      </c>
      <c r="C9" s="6">
        <v>9</v>
      </c>
      <c r="D9" s="6">
        <v>240</v>
      </c>
      <c r="E9" s="6">
        <v>1000</v>
      </c>
      <c r="F9" s="6">
        <v>569</v>
      </c>
      <c r="G9" s="6">
        <v>431</v>
      </c>
      <c r="H9" s="6">
        <v>11</v>
      </c>
      <c r="I9" s="6">
        <v>0</v>
      </c>
      <c r="J9" s="6">
        <v>2</v>
      </c>
      <c r="K9" s="6">
        <v>0</v>
      </c>
      <c r="L9" s="6">
        <v>0</v>
      </c>
      <c r="M9" s="6">
        <v>0</v>
      </c>
      <c r="P9" s="3" t="s">
        <v>53</v>
      </c>
      <c r="Q9" s="3" t="s">
        <v>42</v>
      </c>
    </row>
    <row r="10" spans="1:17" ht="17.25" thickBot="1">
      <c r="A10" s="23"/>
      <c r="B10" s="6" t="s">
        <v>48</v>
      </c>
      <c r="C10" s="6">
        <v>7</v>
      </c>
      <c r="D10" s="6">
        <v>126</v>
      </c>
      <c r="E10" s="6">
        <v>562</v>
      </c>
      <c r="F10" s="6">
        <v>303</v>
      </c>
      <c r="G10" s="6">
        <v>259</v>
      </c>
      <c r="H10" s="6">
        <v>4</v>
      </c>
      <c r="I10" s="6">
        <v>0</v>
      </c>
      <c r="J10" s="6">
        <v>0</v>
      </c>
      <c r="K10" s="6">
        <v>2</v>
      </c>
      <c r="L10" s="6">
        <v>0</v>
      </c>
      <c r="M10" s="6">
        <v>0</v>
      </c>
    </row>
    <row r="11" spans="1:17" ht="17.25" thickBot="1">
      <c r="A11" s="23"/>
      <c r="B11" s="6" t="s">
        <v>49</v>
      </c>
      <c r="C11" s="6">
        <v>8</v>
      </c>
      <c r="D11" s="6">
        <v>80</v>
      </c>
      <c r="E11" s="6">
        <v>390</v>
      </c>
      <c r="F11" s="6">
        <v>242</v>
      </c>
      <c r="G11" s="6">
        <v>148</v>
      </c>
      <c r="H11" s="6">
        <v>5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</row>
    <row r="12" spans="1:17" ht="17.25" thickBot="1">
      <c r="A12" s="23"/>
      <c r="B12" s="6" t="s">
        <v>50</v>
      </c>
      <c r="C12" s="6">
        <v>5</v>
      </c>
      <c r="D12" s="6">
        <v>115</v>
      </c>
      <c r="E12" s="6">
        <v>594</v>
      </c>
      <c r="F12" s="6">
        <v>326</v>
      </c>
      <c r="G12" s="6">
        <v>268</v>
      </c>
      <c r="H12" s="6">
        <v>1</v>
      </c>
      <c r="I12" s="6">
        <v>3</v>
      </c>
      <c r="J12" s="6">
        <v>0</v>
      </c>
      <c r="K12" s="6">
        <v>0</v>
      </c>
      <c r="L12" s="6">
        <v>0</v>
      </c>
      <c r="M12" s="6">
        <v>0</v>
      </c>
    </row>
    <row r="13" spans="1:17" ht="17.25" thickBot="1">
      <c r="A13" s="23"/>
      <c r="B13" s="6" t="s">
        <v>51</v>
      </c>
      <c r="C13" s="6">
        <v>3</v>
      </c>
      <c r="D13" s="6">
        <v>30</v>
      </c>
      <c r="E13" s="6">
        <v>216</v>
      </c>
      <c r="F13" s="6">
        <v>130</v>
      </c>
      <c r="G13" s="6">
        <v>86</v>
      </c>
      <c r="H13" s="6">
        <v>3</v>
      </c>
      <c r="I13" s="6">
        <v>2</v>
      </c>
      <c r="J13" s="6">
        <v>0</v>
      </c>
      <c r="K13" s="6">
        <v>0</v>
      </c>
      <c r="L13" s="6">
        <v>0</v>
      </c>
      <c r="M13" s="6">
        <v>0</v>
      </c>
    </row>
    <row r="14" spans="1:17" ht="17.25" thickBot="1">
      <c r="A14" s="24"/>
      <c r="B14" s="6" t="s">
        <v>52</v>
      </c>
      <c r="C14" s="6">
        <v>6</v>
      </c>
      <c r="D14" s="6">
        <v>30</v>
      </c>
      <c r="E14" s="6">
        <v>161</v>
      </c>
      <c r="F14" s="6">
        <v>87</v>
      </c>
      <c r="G14" s="6">
        <v>74</v>
      </c>
      <c r="H14" s="6">
        <v>1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</row>
    <row r="15" spans="1:17" ht="17.25" thickBot="1">
      <c r="A15" s="22" t="s">
        <v>17</v>
      </c>
      <c r="B15" s="8">
        <v>6</v>
      </c>
      <c r="C15" s="8">
        <f t="shared" ref="C15:M15" si="2">SUM(C16:C21)</f>
        <v>27</v>
      </c>
      <c r="D15" s="8">
        <f t="shared" si="2"/>
        <v>538</v>
      </c>
      <c r="E15" s="8">
        <f t="shared" si="2"/>
        <v>2358</v>
      </c>
      <c r="F15" s="8">
        <f t="shared" si="2"/>
        <v>1311</v>
      </c>
      <c r="G15" s="8">
        <f t="shared" si="2"/>
        <v>1047</v>
      </c>
      <c r="H15" s="8">
        <f t="shared" si="2"/>
        <v>7</v>
      </c>
      <c r="I15" s="8">
        <f t="shared" si="2"/>
        <v>15</v>
      </c>
      <c r="J15" s="8">
        <f t="shared" si="2"/>
        <v>3</v>
      </c>
      <c r="K15" s="8">
        <f t="shared" si="2"/>
        <v>1</v>
      </c>
      <c r="L15" s="8">
        <f t="shared" si="2"/>
        <v>0</v>
      </c>
      <c r="M15" s="8">
        <f t="shared" si="2"/>
        <v>0</v>
      </c>
    </row>
    <row r="16" spans="1:17" ht="17.25" thickBot="1">
      <c r="A16" s="23"/>
      <c r="B16" s="10" t="s">
        <v>36</v>
      </c>
      <c r="C16" s="11">
        <v>3</v>
      </c>
      <c r="D16" s="10">
        <v>39</v>
      </c>
      <c r="E16" s="11">
        <v>147</v>
      </c>
      <c r="F16" s="11">
        <v>96</v>
      </c>
      <c r="G16" s="11">
        <v>51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</row>
    <row r="17" spans="1:15" ht="17.25" thickBot="1">
      <c r="A17" s="23"/>
      <c r="B17" s="7" t="s">
        <v>37</v>
      </c>
      <c r="C17" s="6">
        <v>3</v>
      </c>
      <c r="D17" s="7">
        <v>46</v>
      </c>
      <c r="E17" s="11">
        <v>193</v>
      </c>
      <c r="F17" s="6">
        <v>109</v>
      </c>
      <c r="G17" s="6">
        <v>84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</row>
    <row r="18" spans="1:15" ht="17.25" thickBot="1">
      <c r="A18" s="23"/>
      <c r="B18" s="7" t="s">
        <v>38</v>
      </c>
      <c r="C18" s="6">
        <v>4</v>
      </c>
      <c r="D18" s="7">
        <v>64</v>
      </c>
      <c r="E18" s="11">
        <v>199</v>
      </c>
      <c r="F18" s="6">
        <v>103</v>
      </c>
      <c r="G18" s="6">
        <v>96</v>
      </c>
      <c r="H18" s="6">
        <v>2</v>
      </c>
      <c r="I18" s="6">
        <v>0</v>
      </c>
      <c r="J18" s="6">
        <v>0</v>
      </c>
      <c r="K18" s="6">
        <v>1</v>
      </c>
      <c r="L18" s="6">
        <v>0</v>
      </c>
      <c r="M18" s="6">
        <v>0</v>
      </c>
    </row>
    <row r="19" spans="1:15" ht="17.25" thickBot="1">
      <c r="A19" s="23"/>
      <c r="B19" s="7" t="s">
        <v>39</v>
      </c>
      <c r="C19" s="6">
        <v>10</v>
      </c>
      <c r="D19" s="7">
        <v>245</v>
      </c>
      <c r="E19" s="11">
        <v>1108</v>
      </c>
      <c r="F19" s="6">
        <v>619</v>
      </c>
      <c r="G19" s="6">
        <v>489</v>
      </c>
      <c r="H19" s="6">
        <v>3</v>
      </c>
      <c r="I19" s="6">
        <v>10</v>
      </c>
      <c r="J19" s="6">
        <v>2</v>
      </c>
      <c r="K19" s="6">
        <v>0</v>
      </c>
      <c r="L19" s="6">
        <v>0</v>
      </c>
      <c r="M19" s="6">
        <v>0</v>
      </c>
    </row>
    <row r="20" spans="1:15" ht="17.25" thickBot="1">
      <c r="A20" s="23"/>
      <c r="B20" s="7" t="s">
        <v>40</v>
      </c>
      <c r="C20" s="6">
        <v>4</v>
      </c>
      <c r="D20" s="7">
        <v>71</v>
      </c>
      <c r="E20" s="11">
        <v>373</v>
      </c>
      <c r="F20" s="6">
        <v>210</v>
      </c>
      <c r="G20" s="6">
        <v>163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5" ht="17.25" thickBot="1">
      <c r="A21" s="23"/>
      <c r="B21" s="7" t="s">
        <v>41</v>
      </c>
      <c r="C21" s="6">
        <v>3</v>
      </c>
      <c r="D21" s="7">
        <v>73</v>
      </c>
      <c r="E21" s="11">
        <v>338</v>
      </c>
      <c r="F21" s="6">
        <v>174</v>
      </c>
      <c r="G21" s="6">
        <v>164</v>
      </c>
      <c r="H21" s="6">
        <v>1</v>
      </c>
      <c r="I21" s="6">
        <v>4</v>
      </c>
      <c r="J21" s="6">
        <v>0</v>
      </c>
      <c r="K21" s="6">
        <v>0</v>
      </c>
      <c r="L21" s="6">
        <v>0</v>
      </c>
      <c r="M21" s="6">
        <v>0</v>
      </c>
    </row>
    <row r="22" spans="1:15" ht="17.25" thickBot="1">
      <c r="A22" s="22" t="s">
        <v>18</v>
      </c>
      <c r="B22" s="12">
        <v>5</v>
      </c>
      <c r="C22" s="13">
        <f t="shared" ref="C22:M22" si="3">SUM(C23:C27)</f>
        <v>21</v>
      </c>
      <c r="D22" s="13">
        <f t="shared" si="3"/>
        <v>286</v>
      </c>
      <c r="E22" s="13">
        <f t="shared" si="3"/>
        <v>1582</v>
      </c>
      <c r="F22" s="13">
        <f t="shared" si="3"/>
        <v>956</v>
      </c>
      <c r="G22" s="13">
        <f t="shared" si="3"/>
        <v>626</v>
      </c>
      <c r="H22" s="13">
        <f t="shared" si="3"/>
        <v>12</v>
      </c>
      <c r="I22" s="13">
        <f t="shared" si="3"/>
        <v>19</v>
      </c>
      <c r="J22" s="13">
        <f t="shared" si="3"/>
        <v>1</v>
      </c>
      <c r="K22" s="13">
        <f t="shared" si="3"/>
        <v>0</v>
      </c>
      <c r="L22" s="13">
        <f t="shared" si="3"/>
        <v>1</v>
      </c>
      <c r="M22" s="13">
        <f t="shared" si="3"/>
        <v>0</v>
      </c>
    </row>
    <row r="23" spans="1:15" ht="17.25" thickBot="1">
      <c r="A23" s="23"/>
      <c r="B23" s="7" t="s">
        <v>31</v>
      </c>
      <c r="C23" s="6">
        <v>4</v>
      </c>
      <c r="D23" s="10">
        <v>95</v>
      </c>
      <c r="E23" s="11">
        <v>550</v>
      </c>
      <c r="F23" s="11">
        <v>315</v>
      </c>
      <c r="G23" s="11">
        <v>235</v>
      </c>
      <c r="H23" s="11">
        <v>7</v>
      </c>
      <c r="I23" s="11">
        <v>5</v>
      </c>
      <c r="J23" s="11">
        <v>0</v>
      </c>
      <c r="K23" s="11">
        <v>0</v>
      </c>
      <c r="L23" s="11">
        <v>1</v>
      </c>
      <c r="M23" s="11">
        <v>0</v>
      </c>
    </row>
    <row r="24" spans="1:15" ht="17.25" thickBot="1">
      <c r="A24" s="23"/>
      <c r="B24" s="7" t="s">
        <v>32</v>
      </c>
      <c r="C24" s="6">
        <v>4</v>
      </c>
      <c r="D24" s="7">
        <v>39</v>
      </c>
      <c r="E24" s="11">
        <v>215</v>
      </c>
      <c r="F24" s="6">
        <v>140</v>
      </c>
      <c r="G24" s="6">
        <v>75</v>
      </c>
      <c r="H24" s="6">
        <v>0</v>
      </c>
      <c r="I24" s="6">
        <v>3</v>
      </c>
      <c r="J24" s="6">
        <v>0</v>
      </c>
      <c r="K24" s="6">
        <v>0</v>
      </c>
      <c r="L24" s="6">
        <v>0</v>
      </c>
      <c r="M24" s="6">
        <v>0</v>
      </c>
    </row>
    <row r="25" spans="1:15" ht="17.25" thickBot="1">
      <c r="A25" s="23"/>
      <c r="B25" s="7" t="s">
        <v>33</v>
      </c>
      <c r="C25" s="6">
        <v>3</v>
      </c>
      <c r="D25" s="7">
        <v>23</v>
      </c>
      <c r="E25" s="11">
        <v>79</v>
      </c>
      <c r="F25" s="6">
        <v>50</v>
      </c>
      <c r="G25" s="6">
        <v>29</v>
      </c>
      <c r="H25" s="6">
        <v>0</v>
      </c>
      <c r="I25" s="6">
        <v>4</v>
      </c>
      <c r="J25" s="6">
        <v>0</v>
      </c>
      <c r="K25" s="6">
        <v>0</v>
      </c>
      <c r="L25" s="6">
        <v>0</v>
      </c>
      <c r="M25" s="6">
        <v>0</v>
      </c>
      <c r="O25" s="3" t="s">
        <v>42</v>
      </c>
    </row>
    <row r="26" spans="1:15" ht="17.25" thickBot="1">
      <c r="A26" s="23"/>
      <c r="B26" s="7" t="s">
        <v>34</v>
      </c>
      <c r="C26" s="6">
        <v>5</v>
      </c>
      <c r="D26" s="7">
        <v>83</v>
      </c>
      <c r="E26" s="11">
        <v>462</v>
      </c>
      <c r="F26" s="6">
        <v>290</v>
      </c>
      <c r="G26" s="6">
        <v>172</v>
      </c>
      <c r="H26" s="6">
        <v>4</v>
      </c>
      <c r="I26" s="6">
        <v>6</v>
      </c>
      <c r="J26" s="6">
        <v>0</v>
      </c>
      <c r="K26" s="6">
        <v>0</v>
      </c>
      <c r="L26" s="6">
        <v>0</v>
      </c>
      <c r="M26" s="6">
        <v>0</v>
      </c>
    </row>
    <row r="27" spans="1:15" ht="17.25" thickBot="1">
      <c r="A27" s="23"/>
      <c r="B27" s="7" t="s">
        <v>35</v>
      </c>
      <c r="C27" s="6">
        <v>5</v>
      </c>
      <c r="D27" s="7">
        <v>46</v>
      </c>
      <c r="E27" s="11">
        <v>276</v>
      </c>
      <c r="F27" s="6">
        <v>161</v>
      </c>
      <c r="G27" s="6">
        <v>115</v>
      </c>
      <c r="H27" s="6">
        <v>1</v>
      </c>
      <c r="I27" s="6">
        <v>1</v>
      </c>
      <c r="J27" s="6">
        <v>1</v>
      </c>
      <c r="K27" s="6">
        <v>0</v>
      </c>
      <c r="L27" s="6">
        <v>0</v>
      </c>
      <c r="M27" s="6">
        <v>0</v>
      </c>
    </row>
    <row r="28" spans="1:15" ht="17.25" thickBot="1">
      <c r="A28" s="22" t="s">
        <v>19</v>
      </c>
      <c r="B28" s="8">
        <v>2</v>
      </c>
      <c r="C28" s="8">
        <f t="shared" ref="C28:M28" si="4">SUM(C29:C30)</f>
        <v>13</v>
      </c>
      <c r="D28" s="8">
        <f t="shared" si="4"/>
        <v>330</v>
      </c>
      <c r="E28" s="8">
        <f t="shared" si="4"/>
        <v>1311</v>
      </c>
      <c r="F28" s="8">
        <f t="shared" si="4"/>
        <v>785</v>
      </c>
      <c r="G28" s="8">
        <f t="shared" si="4"/>
        <v>526</v>
      </c>
      <c r="H28" s="8">
        <f t="shared" si="4"/>
        <v>7</v>
      </c>
      <c r="I28" s="8">
        <f t="shared" si="4"/>
        <v>10</v>
      </c>
      <c r="J28" s="8">
        <f t="shared" si="4"/>
        <v>2</v>
      </c>
      <c r="K28" s="8">
        <f t="shared" si="4"/>
        <v>1</v>
      </c>
      <c r="L28" s="8">
        <f t="shared" si="4"/>
        <v>0</v>
      </c>
      <c r="M28" s="8">
        <f t="shared" si="4"/>
        <v>0</v>
      </c>
    </row>
    <row r="29" spans="1:15" ht="17.25" thickBot="1">
      <c r="A29" s="23"/>
      <c r="B29" s="10" t="s">
        <v>20</v>
      </c>
      <c r="C29" s="10">
        <v>7</v>
      </c>
      <c r="D29" s="11">
        <v>158</v>
      </c>
      <c r="E29" s="11">
        <v>621</v>
      </c>
      <c r="F29" s="11">
        <v>359</v>
      </c>
      <c r="G29" s="11">
        <v>262</v>
      </c>
      <c r="H29" s="11">
        <v>6</v>
      </c>
      <c r="I29" s="11">
        <v>5</v>
      </c>
      <c r="J29" s="11">
        <v>1</v>
      </c>
      <c r="K29" s="11">
        <v>0</v>
      </c>
      <c r="L29" s="11">
        <v>0</v>
      </c>
      <c r="M29" s="11">
        <v>0</v>
      </c>
    </row>
    <row r="30" spans="1:15" ht="17.25" thickBot="1">
      <c r="A30" s="24"/>
      <c r="B30" s="7" t="s">
        <v>21</v>
      </c>
      <c r="C30" s="7">
        <v>6</v>
      </c>
      <c r="D30" s="6">
        <v>172</v>
      </c>
      <c r="E30" s="11">
        <v>690</v>
      </c>
      <c r="F30" s="6">
        <v>426</v>
      </c>
      <c r="G30" s="6">
        <v>264</v>
      </c>
      <c r="H30" s="6">
        <v>1</v>
      </c>
      <c r="I30" s="6">
        <v>5</v>
      </c>
      <c r="J30" s="6">
        <v>1</v>
      </c>
      <c r="K30" s="6">
        <v>1</v>
      </c>
      <c r="L30" s="6">
        <v>0</v>
      </c>
      <c r="M30" s="6">
        <v>0</v>
      </c>
    </row>
  </sheetData>
  <mergeCells count="11">
    <mergeCell ref="D2:D3"/>
    <mergeCell ref="A22:A27"/>
    <mergeCell ref="A28:A30"/>
    <mergeCell ref="E2:G2"/>
    <mergeCell ref="A5:A14"/>
    <mergeCell ref="A1:M1"/>
    <mergeCell ref="H2:M2"/>
    <mergeCell ref="A15:A21"/>
    <mergeCell ref="A2:A3"/>
    <mergeCell ref="B2:B3"/>
    <mergeCell ref="C2:C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10511</vt:lpstr>
      <vt:lpstr>10512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Netdo</dc:creator>
  <cp:lastModifiedBy>Netdo</cp:lastModifiedBy>
  <cp:lastPrinted>2017-05-01T10:11:03Z</cp:lastPrinted>
  <dcterms:created xsi:type="dcterms:W3CDTF">1997-01-14T01:50:29Z</dcterms:created>
  <dcterms:modified xsi:type="dcterms:W3CDTF">2017-06-09T02:12:37Z</dcterms:modified>
</cp:coreProperties>
</file>